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950D6CDE-624C-494B-9C89-3C3E16906DBF}" xr6:coauthVersionLast="47" xr6:coauthVersionMax="47" xr10:uidLastSave="{00000000-0000-0000-0000-000000000000}"/>
  <bookViews>
    <workbookView xWindow="-120" yWindow="-120" windowWidth="29040" windowHeight="15720" tabRatio="865" activeTab="7" xr2:uid="{00000000-000D-0000-FFFF-FFFF00000000}"/>
  </bookViews>
  <sheets>
    <sheet name="Contents" sheetId="4" r:id="rId1"/>
    <sheet name="1. Disclaimer" sheetId="5" r:id="rId2"/>
    <sheet name="2. Balance Sheet" sheetId="6" r:id="rId3"/>
    <sheet name="3. Income Statement" sheetId="7" r:id="rId4"/>
    <sheet name="4. Cash Flows" sheetId="8" r:id="rId5"/>
    <sheet name="4a. Reconciliation" sheetId="14" state="veryHidden" r:id="rId6"/>
    <sheet name="5. Segment Reporting" sheetId="10" r:id="rId7"/>
    <sheet name="6. Adj EBITDA Reconciliation" sheetId="13" r:id="rId8"/>
  </sheets>
  <externalReferences>
    <externalReference r:id="rId9"/>
  </externalReference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Disclaimer'!$A$2:$A$5</definedName>
    <definedName name="_xlnm.Print_Area" localSheetId="2">'2. Balance Sheet'!$A$1:$J$56</definedName>
    <definedName name="_xlnm.Print_Area" localSheetId="3">'3. Income Statement'!$A$1:$J$32</definedName>
    <definedName name="_xlnm.Print_Area" localSheetId="4">'4. Cash Flows'!$A$1:$I$58</definedName>
    <definedName name="_xlnm.Print_Area" localSheetId="6">'5. Segment Reporting'!$A$5:$M$23</definedName>
    <definedName name="_xlnm.Print_Area" localSheetId="7">'6. Adj EBITDA Reconciliation'!$A$1:$O$21</definedName>
    <definedName name="_xlnm.Print_Area" localSheetId="0">Contents!$A$1:$D$19</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1" i="13" l="1"/>
  <c r="I58" i="8" l="1"/>
  <c r="I57" i="8"/>
  <c r="I53" i="8"/>
  <c r="I50" i="8"/>
  <c r="I46" i="8"/>
  <c r="I45" i="8"/>
  <c r="I44" i="8"/>
  <c r="I43" i="8"/>
  <c r="I41" i="8"/>
  <c r="I40" i="8"/>
  <c r="I36" i="8"/>
  <c r="I34" i="8"/>
  <c r="I29" i="8"/>
  <c r="I28" i="8"/>
  <c r="I27" i="8"/>
  <c r="I26" i="8"/>
  <c r="I25" i="8"/>
  <c r="I24" i="8"/>
  <c r="I23" i="8"/>
  <c r="I22" i="8"/>
  <c r="I19" i="8"/>
  <c r="I18" i="8"/>
  <c r="I17" i="8"/>
  <c r="I15" i="8"/>
  <c r="I14" i="8"/>
  <c r="I13" i="8"/>
  <c r="I12" i="8"/>
  <c r="I10" i="8"/>
  <c r="I47" i="8" l="1"/>
  <c r="I30" i="8"/>
  <c r="I37" i="8"/>
  <c r="I51" i="8" l="1"/>
  <c r="I54" i="8" s="1"/>
</calcChain>
</file>

<file path=xl/sharedStrings.xml><?xml version="1.0" encoding="utf-8"?>
<sst xmlns="http://schemas.openxmlformats.org/spreadsheetml/2006/main" count="259" uniqueCount="195">
  <si>
    <t>Key Financial Metrics</t>
  </si>
  <si>
    <t>(unaudited)</t>
  </si>
  <si>
    <t>Contents</t>
  </si>
  <si>
    <t>Sheet</t>
  </si>
  <si>
    <t>Disclaimer</t>
  </si>
  <si>
    <t>Balance Sheet</t>
  </si>
  <si>
    <t>Income Statement</t>
  </si>
  <si>
    <t>Cash Flow Statement</t>
  </si>
  <si>
    <t>Back</t>
  </si>
  <si>
    <t>Consolidated Balance Sheet (Unaudited)</t>
  </si>
  <si>
    <t>(In thousands, except per share data and share count) (in US $)</t>
  </si>
  <si>
    <t>BALANCE SHEET</t>
  </si>
  <si>
    <t xml:space="preserve"> </t>
  </si>
  <si>
    <t>Assets</t>
  </si>
  <si>
    <t>Current assets</t>
  </si>
  <si>
    <t>Cash and cash equivalents</t>
  </si>
  <si>
    <t>$</t>
  </si>
  <si>
    <t>Accounts receivable, net</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</si>
  <si>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</si>
  <si>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</si>
  <si>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</si>
  <si>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</si>
  <si>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</si>
  <si>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</si>
  <si>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</si>
  <si>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</si>
  <si>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</si>
  <si>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</si>
  <si>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</si>
  <si>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</si>
  <si>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</si>
  <si>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</si>
  <si>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 xml:space="preserve">Accrued liabilities </t>
  </si>
  <si>
    <t>Accrued compensation and benefits</t>
  </si>
  <si>
    <t>Customer deposits</t>
  </si>
  <si>
    <t>Deferred revenue</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</si>
  <si>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</si>
  <si>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</si>
  <si>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</si>
  <si>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</si>
  <si>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</si>
  <si>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</si>
  <si>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</si>
  <si>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Operating lease liabilities, net of current portion</t>
  </si>
  <si>
    <t>Other long-term liabilities</t>
  </si>
  <si>
    <t xml:space="preserve">     Total liabilities</t>
  </si>
  <si>
    <t>Additional paid-in capital</t>
  </si>
  <si>
    <t>Accumulated deficit</t>
  </si>
  <si>
    <t>Accumulated other comprehensive loss:</t>
  </si>
  <si>
    <t>Foreign currency translation adjustment</t>
  </si>
  <si>
    <t>Unrealized pension actuarial losses, net of tax</t>
  </si>
  <si>
    <t>Total accumulated other comprehensive loss</t>
  </si>
  <si>
    <t>Total stockholders' equity (deficit)</t>
  </si>
  <si>
    <t xml:space="preserve">      Total liabilities and equity (deficit)</t>
  </si>
  <si>
    <t>Consolidated Statements of Income (Unaudited)</t>
  </si>
  <si>
    <t>(In thousands, except per share data) (in US $)</t>
  </si>
  <si>
    <t>INCOME STATEMENT</t>
  </si>
  <si>
    <t>Revenue</t>
  </si>
  <si>
    <t>Cost of revenue (exclusive of depreciation and amortization)</t>
  </si>
  <si>
    <t>Selling, general, and administrative expenses (exclusive of depreciation and amortization)</t>
  </si>
  <si>
    <t>Depreciation and amortization</t>
  </si>
  <si>
    <t>Related party expense</t>
  </si>
  <si>
    <t>Operating profit (loss)</t>
  </si>
  <si>
    <t>Other expense (income), net:</t>
  </si>
  <si>
    <t xml:space="preserve">  Interest expense, net</t>
  </si>
  <si>
    <t xml:space="preserve">  Other expense (income), net</t>
  </si>
  <si>
    <t>Net loss before income taxes</t>
  </si>
  <si>
    <t xml:space="preserve">  Income tax (expense) benefit</t>
  </si>
  <si>
    <t>Net loss</t>
  </si>
  <si>
    <t>Loss per share:</t>
  </si>
  <si>
    <t xml:space="preserve">  Basic and diluted</t>
  </si>
  <si>
    <t>Consolidated Statement of Cash Flows (Unaudited)</t>
  </si>
  <si>
    <t>(In thousands) (in US $)</t>
  </si>
  <si>
    <t>STATEMENT OF CASH FLOW</t>
  </si>
  <si>
    <t>Cash flows from operating activities</t>
  </si>
  <si>
    <t>Unrealized foreign currency losses</t>
  </si>
  <si>
    <t xml:space="preserve">      Net cash provided (used) by operating activities</t>
  </si>
  <si>
    <t>Cash flows from investing activities</t>
  </si>
  <si>
    <t xml:space="preserve">      Net cash used in investing activities</t>
  </si>
  <si>
    <t>Cash flows from financing activities</t>
  </si>
  <si>
    <t xml:space="preserve">      Net cash provided by (used in) financing activities</t>
  </si>
  <si>
    <t>Effect of exchange rates on cash</t>
  </si>
  <si>
    <t xml:space="preserve">      Net increase (decrease) in cash and cash equivalents</t>
  </si>
  <si>
    <t>End of period</t>
  </si>
  <si>
    <t>Supplemental cash flow data:</t>
  </si>
  <si>
    <t>Income tax payments, net of refunds received</t>
  </si>
  <si>
    <t>Interest paid</t>
  </si>
  <si>
    <t>EBITDA</t>
  </si>
  <si>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</si>
  <si>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t>Year ended December 31, 2022</t>
  </si>
  <si>
    <t>FY 2022</t>
  </si>
  <si>
    <t>As of March 31, 2023</t>
  </si>
  <si>
    <t>Q1-2023</t>
  </si>
  <si>
    <t>Q1 2023</t>
  </si>
  <si>
    <t>Credit loss expense</t>
  </si>
  <si>
    <t>Related party note receivable</t>
  </si>
  <si>
    <t>Net parent investment</t>
  </si>
  <si>
    <t>Preferred stock</t>
  </si>
  <si>
    <t>Common stock</t>
  </si>
  <si>
    <t>As of June 30, 2023</t>
  </si>
  <si>
    <t>As of September 30, 2023</t>
  </si>
  <si>
    <t>Year ended December 31, 2023</t>
  </si>
  <si>
    <t>Related party notes payable</t>
  </si>
  <si>
    <t>The accompanying notes are an integral part of these condensed consolidated financial statements. Please refer to XBP Europe's SEC filings for additional details.</t>
  </si>
  <si>
    <t>Q2-2023</t>
  </si>
  <si>
    <t>Q3-2023</t>
  </si>
  <si>
    <t>Q4-2023</t>
  </si>
  <si>
    <t>Related party revenue, net</t>
  </si>
  <si>
    <t>Related party cost of revenue</t>
  </si>
  <si>
    <t xml:space="preserve">  Related party interest expense (income), net</t>
  </si>
  <si>
    <t xml:space="preserve">  Foreign exchange losses (gain), net</t>
  </si>
  <si>
    <t xml:space="preserve">  Changes in fair value of warrant liability</t>
  </si>
  <si>
    <t>Other comprehensive income (loss), net of tax</t>
  </si>
  <si>
    <t>Foreign currency translation adjustments</t>
  </si>
  <si>
    <t>Unrealized pension actuarial gains (losses)</t>
  </si>
  <si>
    <t>Total other comprehensive income (loss), net of tax</t>
  </si>
  <si>
    <t>FY 2023</t>
  </si>
  <si>
    <t>Net income (loss)</t>
  </si>
  <si>
    <t>Adjustments to reconcile net loss to net cash provided by operating activities:</t>
  </si>
  <si>
    <t>Depreciation</t>
  </si>
  <si>
    <t>Amortization of intangible assets</t>
  </si>
  <si>
    <t>Changes in fair value of warrant liability</t>
  </si>
  <si>
    <t>Loss on sale of property, plant and equipment</t>
  </si>
  <si>
    <t>Change in deferred income taxes</t>
  </si>
  <si>
    <t>Accounts receivable</t>
  </si>
  <si>
    <t>Inventories</t>
  </si>
  <si>
    <t>Prepaid expense and other assets</t>
  </si>
  <si>
    <t>Accounts payable</t>
  </si>
  <si>
    <t>Related parties payable</t>
  </si>
  <si>
    <t>Accrued expenses and other liabilites</t>
  </si>
  <si>
    <t>Change in operating assets and liabilities:</t>
  </si>
  <si>
    <t>Cash paid for Costs of Fulfilling a Contract</t>
  </si>
  <si>
    <t>Purchases of property, plant, and equipment</t>
  </si>
  <si>
    <t>Borrowings under secured borrowing facility</t>
  </si>
  <si>
    <t>Principal repayment on borrowings under secured borrowing facility</t>
  </si>
  <si>
    <t xml:space="preserve">Proceeds from secured credit facility </t>
  </si>
  <si>
    <t xml:space="preserve">Principal payments on long-term obligations </t>
  </si>
  <si>
    <t xml:space="preserve">Principal payments on finance leases </t>
  </si>
  <si>
    <t>Proceeds from Business Combination</t>
  </si>
  <si>
    <t>Six months ended June 30, 2023</t>
  </si>
  <si>
    <t>Nine months ended September 30, 2023</t>
  </si>
  <si>
    <t>Cash and equivalents, beginning of period</t>
  </si>
  <si>
    <t>Adjusted EBITDA Reconciliation</t>
  </si>
  <si>
    <t>Q2 2023</t>
  </si>
  <si>
    <t>Q3 2023</t>
  </si>
  <si>
    <t>Q4 2023</t>
  </si>
  <si>
    <t>Income tax expense</t>
  </si>
  <si>
    <t>Interest expense including related party interest expense, net</t>
  </si>
  <si>
    <t>(1) Adjustment represents costs associated with restructuring, including employee severance and vendor and lease termination costs.</t>
  </si>
  <si>
    <t>Bills &amp; Payments</t>
  </si>
  <si>
    <t>Cost of Revenue</t>
  </si>
  <si>
    <t>Bills &amp; Payments Gross Profit Margin %</t>
  </si>
  <si>
    <t>Technology</t>
  </si>
  <si>
    <t>Technology Gross Profit Margin %</t>
  </si>
  <si>
    <t>Technology as % of Total Revenue</t>
  </si>
  <si>
    <t>Bills and Payments % of Total Revenue</t>
  </si>
  <si>
    <t>Q1 2024</t>
  </si>
  <si>
    <t>Technology Gross Profit</t>
  </si>
  <si>
    <t>Bills &amp; Payments Gross Profit</t>
  </si>
  <si>
    <t>As of March 31, 2024</t>
  </si>
  <si>
    <t>Q1-2024</t>
  </si>
  <si>
    <t>Technology Revenue</t>
  </si>
  <si>
    <t>Bills &amp; Payments Revenue</t>
  </si>
  <si>
    <t>Segment Reporting</t>
  </si>
  <si>
    <t>XBP Europe Holdings, Inc. and Subsidiaries</t>
  </si>
  <si>
    <t>XBP Europe Holdings, Inc.</t>
  </si>
  <si>
    <r>
      <t xml:space="preserve">Restructuring and related expenses </t>
    </r>
    <r>
      <rPr>
        <vertAlign val="superscript"/>
        <sz val="12"/>
        <color theme="1"/>
        <rFont val="Arial Narrow"/>
        <family val="2"/>
      </rPr>
      <t>(1)</t>
    </r>
  </si>
  <si>
    <r>
      <rPr>
        <b/>
        <i/>
        <sz val="11"/>
        <rFont val="Arial Narrow"/>
        <family val="2"/>
      </rPr>
      <t xml:space="preserve">Non-GAAP Financial Measures </t>
    </r>
    <r>
      <rPr>
        <i/>
        <sz val="11"/>
        <rFont val="Arial Narrow"/>
        <family val="2"/>
      </rPr>
      <t xml:space="preserve">
This presentation includes constant currency, EBITDA and Adjusted EBITDA, each of which is a financial measure that is not prepared in accordance with U.S. generally accepted accounting principles (“GAAP”). XBP Europe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XBP Europe’s board of directors and management use constant currency, EBITDA and Adjusted EBITDA to assess XBP Europe’s financial performance, because it allows them to compare XBP Europe’s operating performance on a consistent basis across periods by removing the effects of XBP Europe’s capital structure (such as varying levels of debt and interest expense, as well as transaction costs resulting from the business combination with CF Acquisition Corp. VIII on November 29, 2023). Adjusted EBITDA also seeks to remove the effects of integration and related restructuring expenses and other similar non-routine items, some of which are outside the control of our management team. Restructuring expenses are primarily related to the implementation of strategic actions and initiatives related to right-sizing of the business.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 The constant currency presentation excludes the impact of fluctuations in foreign currency exchange rates. We calculate constant currency revenue and Adjusted EBITDA on a constant currency basis by converting our current-period local currency financial results using the exchange rates from the corresponding prior-period and compare these adjusted amounts to our corresponding prior period reported results. XBP Europe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XBP Europe’s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slide titled Reconciliation of non-GAAP measures.</t>
    </r>
  </si>
  <si>
    <t>Adjusted EBITDA Reconciliation - XBP Europe Holdings, Inc.</t>
  </si>
  <si>
    <t>SEGMENT REVENUE &amp; GROSS MARGIN</t>
  </si>
  <si>
    <t>Segment Reporting (Unaudited)</t>
  </si>
  <si>
    <r>
      <t xml:space="preserve">Forward-Looking Statements                                                                                                                                                                                                                                                                                     </t>
    </r>
    <r>
      <rPr>
        <i/>
        <sz val="11"/>
        <rFont val="Arial Narrow"/>
        <family val="2"/>
      </rPr>
      <t xml:space="preserve">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estimated or anticipated future results and benefits, future opportunities for XBP Europe Holdings, Inc. (“XBP Europe” or the “Company”), and other statements that are not historical facts. These statements are based on the current expectations of XBP Europe management and are not predictions of actual performance. These statements are subject to a number of risks and uncertainties, including without limitation  (1) the outcome of any legal proceedings that may be instituted against XBP Europe or others and any definitive agreements with respect thereto; (2) the inability to meet the continued listing standards of Nasdaq or another securities exchange; (3) the risk that the business combination disrupts current plans and operations of XBP Europe and its subsidiaries; (4) the inability to recognize the anticipated benefits of the business combination, which may be affected by, among other things, competition, the ability of XBP Europe and its subsidiaries to grow and manage growth profitably, maintain relationships with customers and suppliers and retain its management and key employees; (5) costs related to the business combination; (6) changes in applicable laws or regulations; (7) the possibility that XBP Europe or any of its subsidiaries may be adversely affected by other economic, business and/or competitive factors; (8) risks related to XBP Europe’s potential inability to achieve or maintain profitability and generate cash; (9) the impact of the COVID-19 pandemic, including any mutations or variants thereof, and its effect on business and financial conditions; (10) volatility in the markets caused by geopolitical and economic factors; (11) the ability of XBP Europe to retain existing clients; (12) the potential inability of XBP Europe to manage growth effectively; (13) the ability to recruit, train and retain qualified personnel, and (14) other risks and uncertainties set forth in the sections entitled “Risk Factors” and “Cautionary Note Regarding Forward-Looking Statements” in the Annual Reports on Form 10-K filed on April 1, 2024 and subsequent filings with the Securities and Exchange Commission (the “SEC”). In addition, forward-looking statements provide XBP Europe’s expectations, plans or forecasts of future events and views as of the date of this communication. XBP Europe anticipates that subsequent events and developments will cause XBP Europe’s assessments to change. These forward-looking statements should not be relied upon as representing XBP Europe’s assessments as of any date subsequent to the date of this presentation. </t>
    </r>
  </si>
  <si>
    <t>($ in thousands)</t>
  </si>
  <si>
    <t>Net Loss</t>
  </si>
  <si>
    <t>Foreign exchange losses (gains), net</t>
  </si>
  <si>
    <t>As of June 30, 2024</t>
  </si>
  <si>
    <t>Q2-2024</t>
  </si>
  <si>
    <t>Six months ended June 30, 2024</t>
  </si>
  <si>
    <t>Three months ended March 31, 2024</t>
  </si>
  <si>
    <t>Three months ended March 31, 2023</t>
  </si>
  <si>
    <t>YTD 2024</t>
  </si>
  <si>
    <t>Q2 2024</t>
  </si>
  <si>
    <t>Stock based compensation expense</t>
  </si>
  <si>
    <t>Cash paid for Internally developed software</t>
  </si>
  <si>
    <t>Borrowings under revolver credit facility</t>
  </si>
  <si>
    <r>
      <t>Employment litigation matter</t>
    </r>
    <r>
      <rPr>
        <vertAlign val="superscript"/>
        <sz val="12"/>
        <color theme="1"/>
        <rFont val="Arial Narrow"/>
        <family val="2"/>
      </rPr>
      <t xml:space="preserve"> (2)</t>
    </r>
  </si>
  <si>
    <r>
      <t>Related party management fees and royalties</t>
    </r>
    <r>
      <rPr>
        <vertAlign val="superscript"/>
        <sz val="12"/>
        <color theme="1"/>
        <rFont val="Arial Narrow"/>
        <family val="2"/>
      </rPr>
      <t xml:space="preserve"> (3)</t>
    </r>
  </si>
  <si>
    <t>(3) Primarily represents management fee incurred in exchange for services, which included provision of legal, human resources, corporate finance, and marketing support. The management services agreement was terminated in connection with the Business Combination and was replaced by the related party service fee pursuant to the Services Agreement which reduced the fee and modified the services provided.</t>
  </si>
  <si>
    <r>
      <t xml:space="preserve">Non-cash equity compensation </t>
    </r>
    <r>
      <rPr>
        <vertAlign val="superscript"/>
        <sz val="12"/>
        <color theme="1"/>
        <rFont val="Arial Narrow"/>
        <family val="2"/>
      </rPr>
      <t>(4)</t>
    </r>
  </si>
  <si>
    <r>
      <t xml:space="preserve">Transaction Fees </t>
    </r>
    <r>
      <rPr>
        <vertAlign val="superscript"/>
        <sz val="12"/>
        <color theme="1"/>
        <rFont val="Arial Narrow"/>
        <family val="2"/>
      </rPr>
      <t>(5)</t>
    </r>
  </si>
  <si>
    <r>
      <t xml:space="preserve">Adjusted EBITDA </t>
    </r>
    <r>
      <rPr>
        <b/>
        <vertAlign val="superscript"/>
        <sz val="12"/>
        <color theme="1"/>
        <rFont val="Arial Narrow"/>
        <family val="2"/>
      </rPr>
      <t>(6)</t>
    </r>
  </si>
  <si>
    <t>(4) Represents the non-cash charges related to restricted stock units and options.</t>
  </si>
  <si>
    <t>(5) Represents transaction costs incurred as part of the Business Combination.</t>
  </si>
  <si>
    <t>(6) Supplemental financial measures that are not required by, or presented in accordance with, accounting principles generally accepted in the United States ("GAAP"). These non-GAAP financial measures should not be considered as alternatives to operating or net income or cash flows from operating activities, in each case determined in accordance with GAAP. These non-GAAP financial measures are among the indicators used by management to measure the performance of the Company's operations, and also among the criteria upon which performance-based compensation may be based. Adjusted EBITDA also is used by our lenders for debt covenant compliance purposes. Similar non-GAAP financial measures may be calculated differently by other companies, including other companies in our industry, limiting their usefulness as comparative measures. Because of these limitations, you should consider the non-GAAP financial measures alongside other performance measures and liquidity measures, including operating income, various cash flow metrics, net income and our other GAAP results.</t>
  </si>
  <si>
    <t>(2) Represents litigation settlement and associated expenses incurred in connection with the Company subsidiary litigation.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</si>
</sst>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 #,##0.0000_);_(* \(#,##0.0000\);_(* &quot;-&quot;??_);_(@_)"/>
    <numFmt numFmtId="168" formatCode="_(* #,##0.000_);_(* \(#,##0.000\);_(* &quot;-&quot;??_);_(@_)"/>
    <numFmt numFmtId="169" formatCode="_([$$]#,##0.0_)_%;\([$$]#,##0.0\)_%;_(&quot;–&quot;_)_%;@_)_%"/>
    <numFmt numFmtId="170" formatCode="_(#,##0.0_)_%;_(\(#,##0.0\)_%;_(&quot;–&quot;_)_%;@_(_%"/>
    <numFmt numFmtId="171" formatCode="&quot;$&quot;#,##0.00_)\ \ \ ;\(&quot;$&quot;#,##0.00\)\ \ \ "/>
    <numFmt numFmtId="172" formatCode="&quot;$&quot;#,##0.00&quot;*&quot;\ \ ;\(&quot;$&quot;#,##0.00\)&quot;*&quot;\ \ "/>
    <numFmt numFmtId="173" formatCode="&quot;$&quot;#,##0.00\A_)\ ;\(&quot;$&quot;#,##0.00\A\)\ \ "/>
    <numFmt numFmtId="174" formatCode="&quot;$&quot;@\ "/>
    <numFmt numFmtId="175" formatCode="_-#,##0_-;[Red]\(#,##0\);_-\ \ &quot;-&quot;_-;_-@_-"/>
    <numFmt numFmtId="176" formatCode="_-#,##0.00_-;[Red]\(#,##0.00\);_-\ \ &quot;-&quot;_-;_-@_-"/>
    <numFmt numFmtId="177" formatCode="dd/mmm/yy;_-\ &quot;N/A&quot;_-;_-\ &quot;-&quot;_-"/>
    <numFmt numFmtId="178" formatCode="mmm/yy;_-\ &quot;N/A&quot;_-;_-\ &quot;-&quot;_-"/>
    <numFmt numFmtId="179" formatCode="_-#,##0%_-;[Red]\(#,##0%\);_-\ &quot;-&quot;_-"/>
    <numFmt numFmtId="180" formatCode="_-#,###,_-;[Red]\(#,###,\);_-\ \ &quot;-&quot;_-;_-@_-"/>
    <numFmt numFmtId="181" formatCode="_-#,###.00,_-;[Red]\(#,###.00,\);_-\ \ &quot;-&quot;_-;_-@_-"/>
    <numFmt numFmtId="182" formatCode="\£\ #,##0_);[Red]\(\£\ #,##0\)"/>
    <numFmt numFmtId="183" formatCode="\¥\ #,##0_);[Red]\(\¥\ #,##0\)"/>
    <numFmt numFmtId="184" formatCode="#,##0.0_);\(#,##0.0\)"/>
    <numFmt numFmtId="185" formatCode="\•\ \ @"/>
    <numFmt numFmtId="186" formatCode="0.000000%"/>
    <numFmt numFmtId="187" formatCode="#,##0.00\ ;[Red]\(#,##0.00\)"/>
    <numFmt numFmtId="188" formatCode="&quot;$&quot;#,##0\ ;\(&quot;$&quot;#,##0\)"/>
    <numFmt numFmtId="189" formatCode="@\ \ \ \ \ "/>
    <numFmt numFmtId="190" formatCode="dd\ mmmyy"/>
    <numFmt numFmtId="191" formatCode="dd\ mmmyy\ hh:mm"/>
    <numFmt numFmtId="192" formatCode="#,##0.00_)\ \ \ \ \ ;\(#,##0.00\)\ \ \ \ \ "/>
    <numFmt numFmtId="193" formatCode="&quot;$&quot;#,##0.00_)\ \ \ \ \ ;\(&quot;$&quot;#,##0.00\)\ \ \ \ \ "/>
    <numFmt numFmtId="194" formatCode="&quot;$&quot;#,##0.00\A\ \ \ \ ;\(&quot;$&quot;#,##0.00\A\)\ \ \ \ "/>
    <numFmt numFmtId="195" formatCode="&quot;$&quot;#,##0.00&quot;E&quot;\ \ \ \ ;\(&quot;$&quot;#,##0.00&quot;E&quot;\)\ \ \ \ "/>
    <numFmt numFmtId="196" formatCode="#,##0.00\A\ \ \ \ ;\(#,##0.00\A\)\ \ \ \ "/>
    <numFmt numFmtId="197" formatCode="#,##0.00&quot;E&quot;\ \ \ \ ;\(#,##0.00&quot;E&quot;\)\ \ \ \ "/>
    <numFmt numFmtId="198" formatCode="_([$€-2]* #,##0.00_);_([$€-2]* \(#,##0.00\);_([$€-2]* &quot;-&quot;??_)"/>
    <numFmt numFmtId="199" formatCode="0%\ \ \ \ \ \ \ "/>
    <numFmt numFmtId="200" formatCode="_(&quot;$&quot;* #,##0_)\ &quot;millions&quot;;_(&quot;$&quot;* \(#,##0\)&quot; millions&quot;"/>
    <numFmt numFmtId="201" formatCode="&quot;$&quot;#,##0\ &quot;MM&quot;;\(&quot;$&quot;#,##0.00\ &quot;MM&quot;\)"/>
    <numFmt numFmtId="202" formatCode="#,##0\ &quot;MM&quot;"/>
    <numFmt numFmtId="203" formatCode="0.00000%"/>
    <numFmt numFmtId="204" formatCode="_(* #,##0_);_(* \(#,##0\);_(* &quot;-&quot;_);@_)"/>
    <numFmt numFmtId="205" formatCode="#,##0&quot; &quot;\ &quot; &quot;;[Red]\(#,##0\)\ &quot; &quot;;&quot;—&quot;&quot; &quot;&quot; &quot;&quot; &quot;&quot; &quot;"/>
    <numFmt numFmtId="206" formatCode="0.0\ \ \ \ \ \ "/>
    <numFmt numFmtId="207" formatCode="0.0%\ \ \ \ \ "/>
    <numFmt numFmtId="208" formatCode="&quot;$&quot;#\-?/?"/>
    <numFmt numFmtId="209" formatCode="0.00\ \ \ \ "/>
    <numFmt numFmtId="210" formatCode="@\ "/>
    <numFmt numFmtId="211" formatCode="&quot;$&quot;@"/>
    <numFmt numFmtId="212" formatCode="mm/dd/yy"/>
    <numFmt numFmtId="213" formatCode="#,##0.0\x"/>
    <numFmt numFmtId="214" formatCode="&quot;$&quot;#,##0.00"/>
    <numFmt numFmtId="215" formatCode="#,##0.00\x"/>
    <numFmt numFmtId="216" formatCode="\W\I\-000.\9\5"/>
    <numFmt numFmtId="217" formatCode="&quot;$&quot;#,##0\ \ \ \ "/>
    <numFmt numFmtId="218" formatCode="&quot;$&quot;#,##0\ \ \ "/>
    <numFmt numFmtId="219" formatCode="_ * #,##0_ ;_ * \-#,##0_ ;_ * &quot;-&quot;_ ;_ @_ "/>
    <numFmt numFmtId="220" formatCode="_ * #,##0.00_ ;_ * \-#,##0.00_ ;_ * &quot;-&quot;??_ ;_ @_ "/>
    <numFmt numFmtId="221" formatCode="_(&quot;$&quot;* #,##0.0_);_(&quot;$&quot;* \(#,##0.0\);_(&quot;$&quot;* &quot;-&quot;??_);_(@_)"/>
    <numFmt numFmtId="222" formatCode="mm/dd/yy_)"/>
    <numFmt numFmtId="223" formatCode="_(&quot;$&quot;* #,##0_);_(&quot;$&quot;* \(#,##0\);_(&quot;$&quot;* &quot;-&quot;??_);_(@_)"/>
    <numFmt numFmtId="224" formatCode="mmm\ dd\,\ yy"/>
    <numFmt numFmtId="225" formatCode="&quot;$&quot;#,##0.0_);\(&quot;$&quot;#,##0.0\)"/>
    <numFmt numFmtId="226" formatCode="0.000%"/>
  </numFmts>
  <fonts count="142">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amily val="2"/>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4"/>
      <name val="Arial Narrow"/>
      <family val="2"/>
    </font>
    <font>
      <b/>
      <sz val="18"/>
      <name val="Arial Narrow"/>
      <family val="2"/>
    </font>
    <font>
      <b/>
      <sz val="12"/>
      <name val="Arial Narrow"/>
      <family val="2"/>
    </font>
    <font>
      <sz val="10"/>
      <color rgb="FF000000"/>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sz val="13"/>
      <name val="Arial Narrow"/>
      <family val="2"/>
    </font>
    <font>
      <b/>
      <sz val="13"/>
      <color indexed="8"/>
      <name val="Arial Narrow"/>
      <family val="2"/>
    </font>
    <font>
      <b/>
      <i/>
      <sz val="13"/>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
      <sz val="10"/>
      <color theme="1"/>
      <name val="Times New Roman"/>
      <family val="1"/>
    </font>
    <font>
      <u/>
      <sz val="14"/>
      <color indexed="12"/>
      <name val="Arial"/>
      <family val="2"/>
    </font>
    <font>
      <vertAlign val="superscript"/>
      <sz val="12"/>
      <color theme="1"/>
      <name val="Arial Narrow"/>
      <family val="2"/>
    </font>
    <font>
      <b/>
      <vertAlign val="superscript"/>
      <sz val="12"/>
      <color theme="1"/>
      <name val="Arial Narrow"/>
      <family val="2"/>
    </font>
  </fonts>
  <fills count="23">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
      <left style="hair">
        <color auto="1"/>
      </left>
      <right/>
      <top/>
      <bottom/>
      <diagonal/>
    </border>
    <border>
      <left style="dotted">
        <color indexed="64"/>
      </left>
      <right/>
      <top/>
      <bottom style="thin">
        <color indexed="64"/>
      </bottom>
      <diagonal/>
    </border>
  </borders>
  <cellStyleXfs count="2920">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1" fontId="11" fillId="5" borderId="0"/>
    <xf numFmtId="172" fontId="11" fillId="5" borderId="0"/>
    <xf numFmtId="173" fontId="11" fillId="5" borderId="0"/>
    <xf numFmtId="174" fontId="11" fillId="5"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5" fontId="12" fillId="0" borderId="0" applyFill="0" applyBorder="0">
      <alignment horizontal="right"/>
    </xf>
    <xf numFmtId="176" fontId="12" fillId="0" borderId="0" applyFill="0" applyBorder="0">
      <alignment horizontal="right"/>
    </xf>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3" fillId="0" borderId="0" applyFont="0" applyFill="0" applyBorder="0" applyAlignment="0" applyProtection="0"/>
    <xf numFmtId="182" fontId="13" fillId="0" borderId="0" applyFont="0" applyFill="0" applyBorder="0" applyAlignment="0" applyProtection="0"/>
    <xf numFmtId="183" fontId="13" fillId="0" borderId="0" applyFont="0" applyFill="0" applyBorder="0" applyAlignment="0" applyProtection="0"/>
    <xf numFmtId="183" fontId="13" fillId="0" borderId="0" applyFont="0" applyFill="0" applyBorder="0" applyAlignment="0" applyProtection="0"/>
    <xf numFmtId="184" fontId="15" fillId="0" borderId="0"/>
    <xf numFmtId="0" fontId="16" fillId="5" borderId="0"/>
    <xf numFmtId="0" fontId="3" fillId="3" borderId="0" applyNumberFormat="0" applyBorder="0" applyAlignment="0" applyProtection="0"/>
    <xf numFmtId="0" fontId="17" fillId="6" borderId="0">
      <alignment vertical="center"/>
    </xf>
    <xf numFmtId="0" fontId="18" fillId="0" borderId="0" applyNumberFormat="0" applyFill="0" applyBorder="0" applyAlignment="0" applyProtection="0"/>
    <xf numFmtId="0" fontId="19" fillId="0" borderId="7" applyNumberFormat="0" applyFill="0" applyAlignment="0" applyProtection="0"/>
    <xf numFmtId="185" fontId="13" fillId="0" borderId="0" applyFont="0" applyFill="0" applyBorder="0" applyAlignment="0" applyProtection="0"/>
    <xf numFmtId="185"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7" borderId="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186" fontId="6" fillId="0" borderId="0" applyFill="0" applyBorder="0" applyAlignment="0"/>
    <xf numFmtId="0" fontId="21" fillId="7"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7"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88" fontId="25" fillId="0" borderId="0" applyFont="0" applyFill="0" applyBorder="0" applyAlignment="0" applyProtection="0"/>
    <xf numFmtId="189" fontId="11" fillId="5" borderId="13">
      <alignment horizontal="right"/>
    </xf>
    <xf numFmtId="189" fontId="11" fillId="5" borderId="13">
      <alignment horizontal="right"/>
    </xf>
    <xf numFmtId="0" fontId="13" fillId="0" borderId="0" applyFont="0" applyFill="0" applyBorder="0" applyAlignment="0" applyProtection="0"/>
    <xf numFmtId="0" fontId="13" fillId="0" borderId="0" applyFont="0" applyFill="0" applyBorder="0" applyAlignment="0" applyProtection="0"/>
    <xf numFmtId="0" fontId="30" fillId="7" borderId="14">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0" fontId="16" fillId="0" borderId="0" applyFont="0" applyFill="0" applyBorder="0" applyAlignment="0" applyProtection="0"/>
    <xf numFmtId="191" fontId="30" fillId="7" borderId="0" applyFont="0" applyFill="0" applyBorder="0" applyAlignment="0" applyProtection="0">
      <alignment vertical="center"/>
    </xf>
    <xf numFmtId="0" fontId="31" fillId="8"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2" fontId="11" fillId="0" borderId="0"/>
    <xf numFmtId="193" fontId="11" fillId="0" borderId="0"/>
    <xf numFmtId="194" fontId="11" fillId="0" borderId="0"/>
    <xf numFmtId="195" fontId="11" fillId="0" borderId="0"/>
    <xf numFmtId="192" fontId="11" fillId="9" borderId="0"/>
    <xf numFmtId="196" fontId="11" fillId="0" borderId="0"/>
    <xf numFmtId="197" fontId="11" fillId="0" borderId="0"/>
    <xf numFmtId="198"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3" fontId="11" fillId="0" borderId="15"/>
    <xf numFmtId="199" fontId="11" fillId="5" borderId="13">
      <alignment horizontal="right"/>
    </xf>
    <xf numFmtId="199" fontId="11" fillId="5" borderId="13">
      <alignment horizontal="right"/>
    </xf>
    <xf numFmtId="0" fontId="34" fillId="0" borderId="16" applyNumberFormat="0">
      <alignment horizontal="left" vertical="center" wrapText="1"/>
    </xf>
    <xf numFmtId="0" fontId="35" fillId="2" borderId="0" applyNumberFormat="0" applyBorder="0" applyAlignment="0" applyProtection="0"/>
    <xf numFmtId="0" fontId="36" fillId="10" borderId="0" applyNumberFormat="0" applyBorder="0" applyAlignment="0" applyProtection="0"/>
    <xf numFmtId="38" fontId="37" fillId="5" borderId="0" applyNumberFormat="0" applyBorder="0" applyAlignment="0" applyProtection="0"/>
    <xf numFmtId="38" fontId="37" fillId="5"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1" borderId="17">
      <alignment horizontal="center"/>
    </xf>
    <xf numFmtId="0" fontId="42" fillId="11" borderId="12"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2" borderId="1" applyNumberFormat="0" applyBorder="0" applyAlignment="0" applyProtection="0"/>
    <xf numFmtId="10" fontId="37" fillId="12"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5" borderId="0"/>
    <xf numFmtId="0" fontId="53" fillId="0" borderId="18" applyNumberFormat="0" applyBorder="0" applyAlignment="0">
      <alignment wrapText="1"/>
    </xf>
    <xf numFmtId="0" fontId="41" fillId="0" borderId="0" applyNumberFormat="0" applyFont="0" applyFill="0" applyBorder="0" applyAlignment="0">
      <alignment vertical="center"/>
    </xf>
    <xf numFmtId="200" fontId="11" fillId="0" borderId="0">
      <alignment horizontal="right"/>
    </xf>
    <xf numFmtId="201" fontId="11" fillId="0" borderId="0">
      <alignment horizontal="right"/>
    </xf>
    <xf numFmtId="0" fontId="54" fillId="13" borderId="19">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2" fontId="11" fillId="0" borderId="0">
      <alignment horizontal="right"/>
    </xf>
    <xf numFmtId="0" fontId="52" fillId="5" borderId="0"/>
    <xf numFmtId="37" fontId="56" fillId="0" borderId="0"/>
    <xf numFmtId="0" fontId="6" fillId="0" borderId="0"/>
    <xf numFmtId="0" fontId="6" fillId="0" borderId="0"/>
    <xf numFmtId="0" fontId="6" fillId="0" borderId="0"/>
    <xf numFmtId="0" fontId="6" fillId="0" borderId="0"/>
    <xf numFmtId="0" fontId="23" fillId="0" borderId="0"/>
    <xf numFmtId="203" fontId="6" fillId="0" borderId="0"/>
    <xf numFmtId="203" fontId="6" fillId="0" borderId="0"/>
    <xf numFmtId="203" fontId="6" fillId="0" borderId="0"/>
    <xf numFmtId="203" fontId="6" fillId="0" borderId="0"/>
    <xf numFmtId="203"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4"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4" borderId="20" applyNumberFormat="0" applyFont="0" applyAlignment="0" applyProtection="0"/>
    <xf numFmtId="0" fontId="6" fillId="14" borderId="20" applyNumberFormat="0" applyFont="0" applyAlignment="0" applyProtection="0"/>
    <xf numFmtId="0" fontId="6" fillId="14" borderId="20" applyNumberFormat="0" applyFont="0" applyAlignment="0" applyProtection="0"/>
    <xf numFmtId="205" fontId="51" fillId="0" borderId="0" applyFill="0" applyBorder="0" applyAlignment="0" applyProtection="0"/>
    <xf numFmtId="40" fontId="61" fillId="11" borderId="0">
      <alignment horizontal="right"/>
    </xf>
    <xf numFmtId="0" fontId="62" fillId="11" borderId="0">
      <alignment horizontal="right"/>
    </xf>
    <xf numFmtId="0" fontId="63" fillId="11" borderId="13"/>
    <xf numFmtId="0" fontId="13" fillId="15" borderId="0" applyNumberFormat="0" applyFont="0" applyBorder="0" applyAlignment="0"/>
    <xf numFmtId="0" fontId="64" fillId="0" borderId="0" applyProtection="0">
      <alignment horizontal="left"/>
    </xf>
    <xf numFmtId="206" fontId="11" fillId="0" borderId="0"/>
    <xf numFmtId="207"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08"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09" fontId="11" fillId="5" borderId="0"/>
    <xf numFmtId="209" fontId="11" fillId="5" borderId="0"/>
    <xf numFmtId="0" fontId="67" fillId="0" borderId="0">
      <alignment horizontal="center"/>
    </xf>
    <xf numFmtId="0" fontId="11" fillId="0" borderId="7">
      <alignment horizontal="centerContinuous"/>
    </xf>
    <xf numFmtId="210" fontId="11" fillId="5" borderId="0">
      <alignment horizontal="right"/>
    </xf>
    <xf numFmtId="211" fontId="11" fillId="5" borderId="13">
      <alignment horizontal="right"/>
    </xf>
    <xf numFmtId="0" fontId="30" fillId="5" borderId="0"/>
    <xf numFmtId="0" fontId="30" fillId="7" borderId="0"/>
    <xf numFmtId="0" fontId="68" fillId="16" borderId="21" applyNumberFormat="0" applyBorder="0" applyAlignment="0">
      <alignment horizontal="center"/>
    </xf>
    <xf numFmtId="0" fontId="21" fillId="17" borderId="0"/>
    <xf numFmtId="212" fontId="69" fillId="0" borderId="0" applyNumberFormat="0" applyFill="0" applyBorder="0" applyAlignment="0" applyProtection="0">
      <alignment horizontal="left"/>
    </xf>
    <xf numFmtId="0" fontId="30" fillId="7"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184" fontId="70" fillId="0" borderId="0"/>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protection locked="0"/>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0" fillId="0" borderId="22">
      <alignment horizontal="centerContinuous"/>
    </xf>
    <xf numFmtId="0" fontId="71" fillId="8" borderId="1" applyNumberFormat="0" applyFill="0" applyAlignment="0" applyProtection="0">
      <alignment horizontal="centerContinuous" vertical="center"/>
    </xf>
    <xf numFmtId="204" fontId="72" fillId="0" borderId="0" applyNumberFormat="0" applyFill="0" applyBorder="0" applyAlignment="0" applyProtection="0"/>
    <xf numFmtId="204" fontId="59" fillId="18" borderId="0" applyNumberFormat="0" applyFont="0" applyBorder="0" applyAlignment="0" applyProtection="0"/>
    <xf numFmtId="0" fontId="72" fillId="0" borderId="23" applyFill="0" applyProtection="0">
      <alignment horizontal="right" wrapText="1"/>
    </xf>
    <xf numFmtId="204" fontId="73" fillId="0" borderId="24" applyNumberFormat="0" applyFill="0" applyAlignment="0" applyProtection="0"/>
    <xf numFmtId="0" fontId="2" fillId="0" borderId="0" applyAlignment="0" applyProtection="0"/>
    <xf numFmtId="0" fontId="6" fillId="0" borderId="0"/>
    <xf numFmtId="0" fontId="16" fillId="7"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3" fontId="37" fillId="0" borderId="0" applyFill="0" applyBorder="0" applyProtection="0">
      <alignment horizontal="center" wrapText="1"/>
    </xf>
    <xf numFmtId="214"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4" fontId="75" fillId="0" borderId="0" applyFill="0" applyBorder="0" applyProtection="0">
      <alignment horizontal="center" wrapText="1"/>
    </xf>
    <xf numFmtId="0" fontId="74" fillId="0" borderId="25"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25" applyNumberFormat="0" applyFill="0" applyProtection="0">
      <alignment horizontal="center" wrapText="1"/>
    </xf>
    <xf numFmtId="215"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1" borderId="26" applyFont="0" applyFill="0" applyBorder="0" applyAlignment="0" applyProtection="0">
      <alignment horizontal="left" vertical="center" indent="1"/>
    </xf>
    <xf numFmtId="49" fontId="37" fillId="11" borderId="26"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19" borderId="0" applyBorder="0"/>
    <xf numFmtId="0" fontId="81" fillId="0" borderId="21" applyNumberFormat="0" applyBorder="0" applyProtection="0">
      <alignment horizontal="center"/>
    </xf>
    <xf numFmtId="0" fontId="71" fillId="0" borderId="7" applyNumberFormat="0" applyFont="0" applyBorder="0" applyAlignment="0" applyProtection="0">
      <alignment horizontal="centerContinuous" vertical="center"/>
    </xf>
    <xf numFmtId="216" fontId="82" fillId="11" borderId="0" applyNumberFormat="0" applyFont="0" applyFill="0" applyBorder="0" applyAlignment="0">
      <alignment horizontal="centerContinuous" vertical="center"/>
      <protection locked="0"/>
    </xf>
    <xf numFmtId="0" fontId="31" fillId="8" borderId="0" applyNumberFormat="0" applyFill="0" applyAlignment="0">
      <alignment horizontal="centerContinuous" vertical="center"/>
    </xf>
    <xf numFmtId="0" fontId="70"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8"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217"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19" fontId="13" fillId="0" borderId="0" applyFont="0" applyFill="0" applyBorder="0" applyAlignment="0" applyProtection="0"/>
    <xf numFmtId="220" fontId="13" fillId="0" borderId="0" applyFont="0" applyFill="0" applyBorder="0" applyAlignment="0" applyProtection="0"/>
    <xf numFmtId="43" fontId="6" fillId="0" borderId="0" applyFont="0" applyFill="0" applyBorder="0" applyAlignment="0" applyProtection="0"/>
    <xf numFmtId="219" fontId="12" fillId="0" borderId="0" applyFont="0" applyFill="0" applyBorder="0" applyAlignment="0" applyProtection="0"/>
    <xf numFmtId="220"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1" fontId="88" fillId="0" borderId="0" applyFont="0" applyFill="0" applyBorder="0" applyAlignment="0" applyProtection="0"/>
    <xf numFmtId="222" fontId="88" fillId="0" borderId="0" applyFont="0" applyFill="0" applyBorder="0" applyAlignment="0" applyProtection="0"/>
    <xf numFmtId="0" fontId="89" fillId="0" borderId="0"/>
    <xf numFmtId="223" fontId="88" fillId="0" borderId="0" applyFont="0" applyFill="0" applyBorder="0" applyAlignment="0" applyProtection="0"/>
    <xf numFmtId="224" fontId="88"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31">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9" fillId="0" borderId="0" xfId="8" applyFont="1" applyBorder="1"/>
    <xf numFmtId="0" fontId="101" fillId="0" borderId="0" xfId="8" applyFont="1" applyFill="1" applyBorder="1" applyAlignment="1">
      <alignment horizontal="centerContinuous"/>
    </xf>
    <xf numFmtId="0" fontId="93" fillId="0" borderId="0" xfId="7" applyFont="1" applyFill="1"/>
    <xf numFmtId="0" fontId="103" fillId="0" borderId="0" xfId="2" applyFont="1" applyAlignment="1" applyProtection="1"/>
    <xf numFmtId="0" fontId="104" fillId="0" borderId="0" xfId="1" applyFont="1"/>
    <xf numFmtId="0" fontId="106" fillId="0" borderId="0" xfId="1" applyFont="1"/>
    <xf numFmtId="0" fontId="107" fillId="0" borderId="0" xfId="8" applyFont="1"/>
    <xf numFmtId="0" fontId="93" fillId="0" borderId="10" xfId="7" applyFont="1" applyFill="1" applyBorder="1"/>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08" fillId="4" borderId="0" xfId="1" applyFont="1" applyFill="1" applyAlignment="1">
      <alignment horizontal="left" indent="1"/>
    </xf>
    <xf numFmtId="0" fontId="109" fillId="0" borderId="0" xfId="1" applyFont="1"/>
    <xf numFmtId="43" fontId="90" fillId="0" borderId="0" xfId="1" applyNumberFormat="1" applyFont="1" applyAlignment="1">
      <alignment horizontal="right" wrapText="1"/>
    </xf>
    <xf numFmtId="41" fontId="90" fillId="0" borderId="0" xfId="1" applyNumberFormat="1" applyFont="1"/>
    <xf numFmtId="0" fontId="110" fillId="4" borderId="0" xfId="1" applyFont="1" applyFill="1" applyAlignment="1">
      <alignment horizontal="left" indent="1"/>
    </xf>
    <xf numFmtId="0" fontId="111" fillId="0" borderId="0" xfId="1" applyFont="1" applyAlignment="1">
      <alignment horizontal="center" wrapText="1"/>
    </xf>
    <xf numFmtId="0" fontId="112" fillId="0" borderId="0" xfId="1" applyFont="1" applyAlignment="1">
      <alignment vertical="center"/>
    </xf>
    <xf numFmtId="0" fontId="111"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11" fillId="0" borderId="0" xfId="1" applyFont="1" applyAlignment="1">
      <alignment horizontal="center"/>
    </xf>
    <xf numFmtId="0" fontId="111" fillId="0" borderId="0" xfId="1" applyFont="1"/>
    <xf numFmtId="0" fontId="103" fillId="0" borderId="0" xfId="2" applyFont="1" applyFill="1" applyAlignment="1" applyProtection="1">
      <alignment horizontal="right"/>
    </xf>
    <xf numFmtId="0" fontId="105" fillId="0" borderId="0" xfId="3" applyFont="1" applyAlignment="1">
      <alignment horizontal="center" vertical="center" readingOrder="1"/>
    </xf>
    <xf numFmtId="0" fontId="113" fillId="0" borderId="0" xfId="1" applyFont="1" applyAlignment="1">
      <alignment horizontal="justify" vertical="center"/>
    </xf>
    <xf numFmtId="0" fontId="114" fillId="0" borderId="0" xfId="1" applyFont="1" applyAlignment="1">
      <alignment wrapText="1"/>
    </xf>
    <xf numFmtId="0" fontId="113" fillId="0" borderId="0" xfId="1" applyFont="1"/>
    <xf numFmtId="0" fontId="114" fillId="0" borderId="0" xfId="1" applyFont="1" applyAlignment="1">
      <alignment horizontal="left" wrapText="1"/>
    </xf>
    <xf numFmtId="0" fontId="116" fillId="0" borderId="0" xfId="8" applyFont="1"/>
    <xf numFmtId="0" fontId="118" fillId="0" borderId="0" xfId="8" applyFont="1"/>
    <xf numFmtId="0" fontId="117" fillId="0" borderId="0" xfId="8" applyFont="1" applyAlignment="1"/>
    <xf numFmtId="169" fontId="119" fillId="0" borderId="0" xfId="8" applyNumberFormat="1" applyFont="1" applyFill="1" applyBorder="1" applyAlignment="1">
      <alignment horizontal="right" vertical="center"/>
    </xf>
    <xf numFmtId="169" fontId="119" fillId="0" borderId="10" xfId="8" applyNumberFormat="1" applyFont="1" applyFill="1" applyBorder="1" applyAlignment="1">
      <alignment horizontal="right" vertical="center"/>
    </xf>
    <xf numFmtId="0" fontId="97" fillId="0" borderId="0" xfId="7" applyFont="1"/>
    <xf numFmtId="169" fontId="121" fillId="0" borderId="0" xfId="8" applyNumberFormat="1" applyFont="1" applyFill="1" applyBorder="1" applyAlignment="1">
      <alignment horizontal="right" vertical="center"/>
    </xf>
    <xf numFmtId="170" fontId="120" fillId="0" borderId="0" xfId="8" applyNumberFormat="1" applyFont="1" applyFill="1" applyBorder="1" applyAlignment="1">
      <alignment horizontal="right"/>
    </xf>
    <xf numFmtId="0" fontId="120" fillId="0" borderId="0" xfId="8" applyFont="1" applyFill="1" applyBorder="1" applyAlignment="1"/>
    <xf numFmtId="169" fontId="120" fillId="0" borderId="0" xfId="8" applyNumberFormat="1" applyFont="1" applyFill="1" applyBorder="1" applyAlignment="1">
      <alignment horizontal="right" vertical="center"/>
    </xf>
    <xf numFmtId="0" fontId="122" fillId="0" borderId="0" xfId="1" applyFont="1"/>
    <xf numFmtId="0" fontId="124" fillId="0" borderId="0" xfId="8" applyFont="1" applyFill="1" applyBorder="1" applyAlignment="1">
      <alignment horizontal="center"/>
    </xf>
    <xf numFmtId="0" fontId="124" fillId="0" borderId="10" xfId="8" applyFont="1" applyFill="1" applyBorder="1" applyAlignment="1">
      <alignment horizontal="center"/>
    </xf>
    <xf numFmtId="0" fontId="127" fillId="0" borderId="9" xfId="8" applyFont="1" applyFill="1" applyBorder="1" applyAlignment="1">
      <alignment horizontal="left"/>
    </xf>
    <xf numFmtId="0" fontId="129" fillId="0" borderId="0" xfId="7" applyFont="1"/>
    <xf numFmtId="0" fontId="130" fillId="0" borderId="0" xfId="2" applyFont="1" applyAlignment="1" applyProtection="1"/>
    <xf numFmtId="0" fontId="131" fillId="0" borderId="0" xfId="1" applyFont="1" applyFill="1" applyAlignment="1">
      <alignment horizontal="center" vertical="center"/>
    </xf>
    <xf numFmtId="0" fontId="131" fillId="0" borderId="0" xfId="1" applyFont="1" applyFill="1" applyAlignment="1">
      <alignment horizontal="center" vertical="center" wrapText="1"/>
    </xf>
    <xf numFmtId="0" fontId="131" fillId="0" borderId="2" xfId="1" applyFont="1" applyFill="1" applyBorder="1" applyAlignment="1">
      <alignment horizontal="center" vertical="center" wrapText="1"/>
    </xf>
    <xf numFmtId="0" fontId="131" fillId="0" borderId="0" xfId="4" applyFont="1" applyFill="1" applyAlignment="1">
      <alignment horizontal="center" vertical="center"/>
    </xf>
    <xf numFmtId="0" fontId="90" fillId="0" borderId="0" xfId="1" applyFont="1" applyFill="1" applyAlignment="1">
      <alignment horizontal="right"/>
    </xf>
    <xf numFmtId="0" fontId="132" fillId="20" borderId="2" xfId="1" applyFont="1" applyFill="1" applyBorder="1" applyAlignment="1">
      <alignment horizontal="center" vertical="center" wrapText="1"/>
    </xf>
    <xf numFmtId="0" fontId="132" fillId="22" borderId="2" xfId="1" applyFont="1" applyFill="1" applyBorder="1" applyAlignment="1">
      <alignment horizontal="center" vertical="center" wrapText="1"/>
    </xf>
    <xf numFmtId="0" fontId="131" fillId="0" borderId="0" xfId="1" applyFont="1" applyFill="1" applyAlignment="1">
      <alignment horizontal="left" vertical="top" wrapText="1" indent="1"/>
    </xf>
    <xf numFmtId="165" fontId="131" fillId="0" borderId="0" xfId="5" applyNumberFormat="1" applyFont="1" applyFill="1" applyAlignment="1">
      <alignment horizontal="right" wrapText="1"/>
    </xf>
    <xf numFmtId="165" fontId="131" fillId="0" borderId="8" xfId="5" applyNumberFormat="1" applyFont="1" applyFill="1" applyBorder="1" applyAlignment="1">
      <alignment horizontal="right" wrapText="1"/>
    </xf>
    <xf numFmtId="165" fontId="131" fillId="21" borderId="8" xfId="5" applyNumberFormat="1" applyFont="1" applyFill="1" applyBorder="1" applyAlignment="1">
      <alignment horizontal="right" wrapText="1"/>
    </xf>
    <xf numFmtId="165" fontId="131" fillId="0" borderId="0" xfId="4" applyNumberFormat="1" applyFont="1" applyFill="1"/>
    <xf numFmtId="0" fontId="131" fillId="0" borderId="0" xfId="4" applyFont="1" applyFill="1"/>
    <xf numFmtId="167" fontId="131" fillId="0" borderId="0" xfId="4" applyNumberFormat="1" applyFont="1" applyFill="1"/>
    <xf numFmtId="165" fontId="131" fillId="21" borderId="0" xfId="5" applyNumberFormat="1" applyFont="1" applyFill="1" applyAlignment="1">
      <alignment horizontal="right" wrapText="1"/>
    </xf>
    <xf numFmtId="168" fontId="131" fillId="0" borderId="0" xfId="4" applyNumberFormat="1" applyFont="1" applyFill="1"/>
    <xf numFmtId="0" fontId="113" fillId="0" borderId="0" xfId="1" applyFont="1" applyFill="1"/>
    <xf numFmtId="165" fontId="113" fillId="0" borderId="0" xfId="5" applyNumberFormat="1" applyFont="1" applyFill="1" applyAlignment="1">
      <alignment horizontal="right"/>
    </xf>
    <xf numFmtId="0" fontId="113" fillId="0" borderId="0" xfId="1" applyFont="1" applyFill="1" applyAlignment="1">
      <alignment vertical="top" wrapText="1"/>
    </xf>
    <xf numFmtId="41" fontId="113" fillId="0" borderId="0" xfId="1" applyNumberFormat="1" applyFont="1" applyFill="1" applyAlignment="1">
      <alignment horizontal="right"/>
    </xf>
    <xf numFmtId="165" fontId="113" fillId="0" borderId="5" xfId="5" applyNumberFormat="1" applyFont="1" applyFill="1" applyBorder="1" applyAlignment="1">
      <alignment horizontal="right"/>
    </xf>
    <xf numFmtId="0" fontId="131" fillId="0" borderId="0" xfId="1" applyFont="1" applyFill="1" applyAlignment="1">
      <alignment vertical="top" wrapText="1"/>
    </xf>
    <xf numFmtId="166" fontId="113" fillId="0" borderId="0" xfId="6" applyNumberFormat="1" applyFont="1" applyFill="1"/>
    <xf numFmtId="165" fontId="131" fillId="0" borderId="0" xfId="5" applyNumberFormat="1" applyFont="1" applyFill="1" applyAlignment="1">
      <alignment horizontal="right"/>
    </xf>
    <xf numFmtId="0" fontId="113" fillId="0" borderId="0" xfId="1" applyFont="1" applyFill="1" applyAlignment="1">
      <alignment horizontal="right"/>
    </xf>
    <xf numFmtId="165" fontId="131" fillId="0" borderId="0" xfId="1" applyNumberFormat="1" applyFont="1" applyFill="1" applyAlignment="1">
      <alignment horizontal="right"/>
    </xf>
    <xf numFmtId="41" fontId="113" fillId="0" borderId="5" xfId="1" applyNumberFormat="1" applyFont="1" applyFill="1" applyBorder="1" applyAlignment="1">
      <alignment horizontal="right"/>
    </xf>
    <xf numFmtId="165" fontId="113" fillId="0" borderId="0" xfId="1" applyNumberFormat="1" applyFont="1" applyFill="1"/>
    <xf numFmtId="41" fontId="131" fillId="0" borderId="4" xfId="1" applyNumberFormat="1" applyFont="1" applyFill="1" applyBorder="1" applyAlignment="1">
      <alignment horizontal="right"/>
    </xf>
    <xf numFmtId="41" fontId="113" fillId="0" borderId="0" xfId="1" applyNumberFormat="1" applyFont="1" applyFill="1"/>
    <xf numFmtId="164" fontId="113" fillId="0" borderId="0" xfId="1" applyNumberFormat="1" applyFont="1" applyFill="1" applyAlignment="1">
      <alignment horizontal="right"/>
    </xf>
    <xf numFmtId="43" fontId="113" fillId="0" borderId="0" xfId="1" applyNumberFormat="1" applyFont="1" applyFill="1" applyAlignment="1">
      <alignment horizontal="right"/>
    </xf>
    <xf numFmtId="0" fontId="113" fillId="0" borderId="0" xfId="1" applyFont="1" applyFill="1" applyAlignment="1">
      <alignment horizontal="left" indent="1"/>
    </xf>
    <xf numFmtId="0" fontId="113" fillId="0" borderId="0" xfId="1" applyFont="1" applyFill="1" applyAlignment="1">
      <alignment horizontal="center" vertical="center"/>
    </xf>
    <xf numFmtId="0" fontId="131" fillId="0" borderId="0" xfId="1" applyFont="1" applyFill="1" applyAlignment="1">
      <alignment vertical="center" wrapText="1"/>
    </xf>
    <xf numFmtId="43" fontId="113" fillId="0" borderId="0" xfId="1" applyNumberFormat="1" applyFont="1" applyFill="1"/>
    <xf numFmtId="0" fontId="113" fillId="21" borderId="0" xfId="1" applyFont="1" applyFill="1"/>
    <xf numFmtId="165" fontId="113" fillId="21" borderId="0" xfId="5" applyNumberFormat="1" applyFont="1" applyFill="1" applyAlignment="1">
      <alignment horizontal="right"/>
    </xf>
    <xf numFmtId="165" fontId="113" fillId="21" borderId="0" xfId="5" applyNumberFormat="1" applyFont="1" applyFill="1"/>
    <xf numFmtId="165" fontId="113" fillId="21" borderId="5" xfId="5" applyNumberFormat="1" applyFont="1" applyFill="1" applyBorder="1"/>
    <xf numFmtId="165" fontId="131" fillId="21" borderId="0" xfId="5" applyNumberFormat="1" applyFont="1" applyFill="1" applyAlignment="1">
      <alignment horizontal="right"/>
    </xf>
    <xf numFmtId="41" fontId="113" fillId="21" borderId="0" xfId="1" applyNumberFormat="1" applyFont="1" applyFill="1" applyAlignment="1">
      <alignment horizontal="right"/>
    </xf>
    <xf numFmtId="165" fontId="113" fillId="21" borderId="5" xfId="5" applyNumberFormat="1" applyFont="1" applyFill="1" applyBorder="1" applyAlignment="1">
      <alignment horizontal="right"/>
    </xf>
    <xf numFmtId="165" fontId="131" fillId="21" borderId="0" xfId="1" applyNumberFormat="1" applyFont="1" applyFill="1" applyAlignment="1">
      <alignment horizontal="right"/>
    </xf>
    <xf numFmtId="41" fontId="113" fillId="21" borderId="5" xfId="1" applyNumberFormat="1" applyFont="1" applyFill="1" applyBorder="1" applyAlignment="1">
      <alignment horizontal="right"/>
    </xf>
    <xf numFmtId="41" fontId="131" fillId="21" borderId="4" xfId="1" applyNumberFormat="1" applyFont="1" applyFill="1" applyBorder="1" applyAlignment="1">
      <alignment horizontal="right"/>
    </xf>
    <xf numFmtId="164" fontId="113" fillId="21" borderId="0" xfId="1" applyNumberFormat="1" applyFont="1" applyFill="1" applyAlignment="1">
      <alignment horizontal="right"/>
    </xf>
    <xf numFmtId="0" fontId="131" fillId="0" borderId="0" xfId="1" applyFont="1" applyFill="1"/>
    <xf numFmtId="0" fontId="131" fillId="0" borderId="0" xfId="1" applyFont="1" applyFill="1" applyAlignment="1">
      <alignment horizontal="center" wrapText="1"/>
    </xf>
    <xf numFmtId="0" fontId="113" fillId="0" borderId="0" xfId="4" applyFont="1" applyFill="1"/>
    <xf numFmtId="0" fontId="133" fillId="0" borderId="0" xfId="2" applyFont="1" applyFill="1" applyAlignment="1" applyProtection="1"/>
    <xf numFmtId="0" fontId="114" fillId="0" borderId="0" xfId="1" applyFont="1" applyFill="1"/>
    <xf numFmtId="0" fontId="113" fillId="0" borderId="0" xfId="1" applyFont="1" applyFill="1" applyAlignment="1">
      <alignment horizontal="left" indent="2"/>
    </xf>
    <xf numFmtId="41" fontId="113" fillId="0" borderId="0" xfId="4" applyNumberFormat="1" applyFont="1" applyFill="1"/>
    <xf numFmtId="0" fontId="131" fillId="0" borderId="0" xfId="1" applyFont="1" applyFill="1" applyAlignment="1">
      <alignment horizontal="left" indent="4"/>
    </xf>
    <xf numFmtId="41" fontId="131" fillId="0" borderId="3" xfId="1" applyNumberFormat="1" applyFont="1" applyFill="1" applyBorder="1" applyAlignment="1">
      <alignment horizontal="right"/>
    </xf>
    <xf numFmtId="0" fontId="131" fillId="0" borderId="0" xfId="1" applyFont="1" applyFill="1" applyAlignment="1">
      <alignment horizontal="left" indent="3"/>
    </xf>
    <xf numFmtId="41" fontId="131" fillId="0" borderId="0" xfId="1" applyNumberFormat="1" applyFont="1" applyFill="1" applyAlignment="1">
      <alignment horizontal="right"/>
    </xf>
    <xf numFmtId="0" fontId="131" fillId="0" borderId="0" xfId="1" applyFont="1" applyFill="1" applyAlignment="1">
      <alignment horizontal="left" indent="2"/>
    </xf>
    <xf numFmtId="41" fontId="131" fillId="0" borderId="6" xfId="1" applyNumberFormat="1" applyFont="1" applyFill="1" applyBorder="1" applyAlignment="1">
      <alignment horizontal="right"/>
    </xf>
    <xf numFmtId="0" fontId="113" fillId="0" borderId="0" xfId="1" applyFont="1" applyFill="1" applyAlignment="1">
      <alignment horizontal="left" wrapText="1" indent="2"/>
    </xf>
    <xf numFmtId="0" fontId="113" fillId="0" borderId="0" xfId="1" applyFont="1" applyFill="1" applyAlignment="1">
      <alignment horizontal="left" wrapText="1" indent="3"/>
    </xf>
    <xf numFmtId="0" fontId="113" fillId="0" borderId="0" xfId="1" applyFont="1" applyFill="1" applyAlignment="1">
      <alignment horizontal="left" indent="3"/>
    </xf>
    <xf numFmtId="41" fontId="113" fillId="0" borderId="7" xfId="1" applyNumberFormat="1" applyFont="1" applyFill="1" applyBorder="1" applyAlignment="1">
      <alignment horizontal="right"/>
    </xf>
    <xf numFmtId="0" fontId="114" fillId="0" borderId="0" xfId="1" applyFont="1" applyFill="1" applyAlignment="1"/>
    <xf numFmtId="0" fontId="114" fillId="0" borderId="0" xfId="1" applyFont="1" applyFill="1" applyAlignment="1">
      <alignment wrapText="1"/>
    </xf>
    <xf numFmtId="41" fontId="113" fillId="21" borderId="0" xfId="1" applyNumberFormat="1" applyFont="1" applyFill="1"/>
    <xf numFmtId="41" fontId="131" fillId="21" borderId="3" xfId="1" applyNumberFormat="1" applyFont="1" applyFill="1" applyBorder="1" applyAlignment="1">
      <alignment horizontal="right"/>
    </xf>
    <xf numFmtId="41" fontId="131" fillId="21" borderId="0" xfId="1" applyNumberFormat="1" applyFont="1" applyFill="1" applyAlignment="1">
      <alignment horizontal="right"/>
    </xf>
    <xf numFmtId="41" fontId="131" fillId="21" borderId="6" xfId="1" applyNumberFormat="1" applyFont="1" applyFill="1" applyBorder="1" applyAlignment="1">
      <alignment horizontal="right"/>
    </xf>
    <xf numFmtId="41" fontId="113" fillId="21" borderId="7" xfId="1" applyNumberFormat="1" applyFont="1" applyFill="1" applyBorder="1" applyAlignment="1">
      <alignment horizontal="right"/>
    </xf>
    <xf numFmtId="0" fontId="114" fillId="0" borderId="0" xfId="1" applyFont="1" applyFill="1" applyAlignment="1">
      <alignment horizontal="center" vertical="center" wrapText="1"/>
    </xf>
    <xf numFmtId="165" fontId="113" fillId="0" borderId="0" xfId="5" applyNumberFormat="1" applyFont="1" applyFill="1" applyAlignment="1">
      <alignment horizontal="right" wrapText="1"/>
    </xf>
    <xf numFmtId="165" fontId="113" fillId="21" borderId="0" xfId="5" applyNumberFormat="1" applyFont="1" applyFill="1" applyAlignment="1">
      <alignment horizontal="right" wrapText="1"/>
    </xf>
    <xf numFmtId="0" fontId="113" fillId="0" borderId="0" xfId="1" applyFont="1" applyFill="1" applyAlignment="1">
      <alignment horizontal="left" vertical="top" wrapText="1" indent="1"/>
    </xf>
    <xf numFmtId="165" fontId="113" fillId="0" borderId="0" xfId="4" applyNumberFormat="1" applyFont="1" applyFill="1"/>
    <xf numFmtId="0" fontId="113" fillId="0" borderId="0" xfId="1" applyFont="1" applyFill="1" applyAlignment="1">
      <alignment horizontal="left" vertical="top" wrapText="1" indent="2"/>
    </xf>
    <xf numFmtId="165" fontId="134" fillId="0" borderId="0" xfId="4" applyNumberFormat="1" applyFont="1" applyFill="1"/>
    <xf numFmtId="168" fontId="113" fillId="0" borderId="0" xfId="4" applyNumberFormat="1" applyFont="1" applyFill="1"/>
    <xf numFmtId="165" fontId="113" fillId="0" borderId="8" xfId="5" applyNumberFormat="1" applyFont="1" applyFill="1" applyBorder="1" applyAlignment="1">
      <alignment horizontal="right" wrapText="1"/>
    </xf>
    <xf numFmtId="165" fontId="113" fillId="21" borderId="8" xfId="5" applyNumberFormat="1" applyFont="1" applyFill="1" applyBorder="1" applyAlignment="1">
      <alignment horizontal="right" wrapText="1"/>
    </xf>
    <xf numFmtId="167" fontId="113" fillId="0" borderId="0" xfId="4" applyNumberFormat="1" applyFont="1" applyFill="1"/>
    <xf numFmtId="165" fontId="131" fillId="0" borderId="4" xfId="5" applyNumberFormat="1" applyFont="1" applyFill="1" applyBorder="1" applyAlignment="1">
      <alignment horizontal="right" wrapText="1"/>
    </xf>
    <xf numFmtId="165" fontId="131" fillId="21" borderId="4" xfId="5" applyNumberFormat="1" applyFont="1" applyFill="1" applyBorder="1" applyAlignment="1">
      <alignment horizontal="right" wrapText="1"/>
    </xf>
    <xf numFmtId="0" fontId="113" fillId="0" borderId="0" xfId="1" applyFont="1" applyFill="1" applyAlignment="1">
      <alignment horizontal="right" wrapText="1"/>
    </xf>
    <xf numFmtId="0" fontId="113" fillId="21" borderId="0" xfId="1" applyFont="1" applyFill="1" applyAlignment="1">
      <alignment horizontal="right" wrapText="1"/>
    </xf>
    <xf numFmtId="165" fontId="113" fillId="0" borderId="0" xfId="1" applyNumberFormat="1" applyFont="1" applyAlignment="1">
      <alignment horizontal="right" wrapText="1"/>
    </xf>
    <xf numFmtId="0" fontId="113" fillId="0" borderId="0" xfId="4" applyFont="1"/>
    <xf numFmtId="0" fontId="113" fillId="0" borderId="0" xfId="1" applyFont="1" applyAlignment="1">
      <alignment horizontal="right" wrapText="1"/>
    </xf>
    <xf numFmtId="165" fontId="113"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04" fillId="0" borderId="1" xfId="1" applyFont="1" applyBorder="1"/>
    <xf numFmtId="0" fontId="104" fillId="0" borderId="0" xfId="1" applyFont="1" applyAlignment="1">
      <alignment horizontal="center"/>
    </xf>
    <xf numFmtId="0" fontId="137" fillId="0" borderId="0" xfId="1" applyFont="1" applyAlignment="1">
      <alignment horizontal="center"/>
    </xf>
    <xf numFmtId="41" fontId="131" fillId="0" borderId="0" xfId="1" applyNumberFormat="1" applyFont="1" applyFill="1" applyBorder="1" applyAlignment="1">
      <alignment horizontal="right"/>
    </xf>
    <xf numFmtId="41" fontId="131" fillId="21" borderId="0" xfId="1" applyNumberFormat="1" applyFont="1" applyFill="1" applyBorder="1" applyAlignment="1">
      <alignment horizontal="right"/>
    </xf>
    <xf numFmtId="0" fontId="113" fillId="0" borderId="0" xfId="1" applyFont="1" applyFill="1" applyAlignment="1">
      <alignment horizontal="left" vertical="top" wrapText="1" indent="3"/>
    </xf>
    <xf numFmtId="165" fontId="131" fillId="21" borderId="0" xfId="5" applyNumberFormat="1" applyFont="1" applyFill="1" applyBorder="1" applyAlignment="1">
      <alignment horizontal="right" wrapText="1"/>
    </xf>
    <xf numFmtId="165" fontId="131" fillId="0" borderId="0" xfId="5" applyNumberFormat="1" applyFont="1" applyFill="1" applyBorder="1" applyAlignment="1">
      <alignment horizontal="right" wrapText="1"/>
    </xf>
    <xf numFmtId="225" fontId="93" fillId="0" borderId="0" xfId="7" applyNumberFormat="1" applyFont="1"/>
    <xf numFmtId="225" fontId="128" fillId="0" borderId="9" xfId="8" applyNumberFormat="1" applyFont="1" applyFill="1" applyBorder="1" applyAlignment="1">
      <alignment horizontal="center"/>
    </xf>
    <xf numFmtId="225" fontId="128" fillId="0" borderId="0" xfId="8" applyNumberFormat="1" applyFont="1" applyFill="1" applyBorder="1" applyAlignment="1">
      <alignment horizontal="center"/>
    </xf>
    <xf numFmtId="225" fontId="128" fillId="0" borderId="27" xfId="8" applyNumberFormat="1" applyFont="1" applyFill="1" applyBorder="1" applyAlignment="1">
      <alignment horizontal="center"/>
    </xf>
    <xf numFmtId="225" fontId="98" fillId="0" borderId="27" xfId="8" applyNumberFormat="1" applyFont="1" applyFill="1" applyBorder="1" applyAlignment="1">
      <alignment horizontal="center"/>
    </xf>
    <xf numFmtId="225" fontId="98" fillId="0" borderId="0" xfId="8" applyNumberFormat="1" applyFont="1" applyFill="1" applyBorder="1" applyAlignment="1">
      <alignment horizontal="centerContinuous"/>
    </xf>
    <xf numFmtId="225" fontId="93" fillId="0" borderId="27" xfId="7" applyNumberFormat="1" applyFont="1" applyBorder="1"/>
    <xf numFmtId="225" fontId="101" fillId="0" borderId="0" xfId="8" applyNumberFormat="1" applyFont="1" applyFill="1" applyBorder="1" applyAlignment="1">
      <alignment horizontal="centerContinuous"/>
    </xf>
    <xf numFmtId="225" fontId="100" fillId="0" borderId="0" xfId="8" applyNumberFormat="1" applyFont="1" applyFill="1" applyBorder="1" applyAlignment="1">
      <alignment horizontal="right"/>
    </xf>
    <xf numFmtId="225" fontId="102" fillId="0" borderId="27" xfId="8" applyNumberFormat="1" applyFont="1" applyFill="1" applyBorder="1" applyAlignment="1">
      <alignment horizontal="right"/>
    </xf>
    <xf numFmtId="225" fontId="120" fillId="0" borderId="0" xfId="8" applyNumberFormat="1" applyFont="1" applyFill="1" applyBorder="1" applyAlignment="1">
      <alignment horizontal="right"/>
    </xf>
    <xf numFmtId="225" fontId="117" fillId="0" borderId="27" xfId="8" applyNumberFormat="1" applyFont="1" applyFill="1" applyBorder="1" applyAlignment="1">
      <alignment horizontal="right"/>
    </xf>
    <xf numFmtId="225" fontId="97" fillId="0" borderId="0" xfId="7" applyNumberFormat="1" applyFont="1"/>
    <xf numFmtId="0" fontId="125" fillId="0" borderId="0" xfId="1" applyFont="1"/>
    <xf numFmtId="0" fontId="119" fillId="0" borderId="0" xfId="8" applyFont="1" applyAlignment="1"/>
    <xf numFmtId="169" fontId="121" fillId="0" borderId="10" xfId="8" applyNumberFormat="1" applyFont="1" applyFill="1" applyBorder="1" applyAlignment="1">
      <alignment horizontal="right" vertical="center"/>
    </xf>
    <xf numFmtId="0" fontId="90" fillId="0" borderId="0" xfId="1" applyFont="1" applyAlignment="1">
      <alignment horizontal="center"/>
    </xf>
    <xf numFmtId="0" fontId="93" fillId="0" borderId="0" xfId="7" applyFont="1" applyFill="1" applyAlignment="1">
      <alignment horizontal="center"/>
    </xf>
    <xf numFmtId="170" fontId="120" fillId="0" borderId="0" xfId="8" applyNumberFormat="1" applyFont="1" applyFill="1" applyBorder="1" applyAlignment="1">
      <alignment horizontal="center"/>
    </xf>
    <xf numFmtId="11" fontId="97" fillId="0" borderId="0" xfId="7" applyNumberFormat="1" applyFont="1" applyFill="1" applyAlignment="1">
      <alignment horizontal="right"/>
    </xf>
    <xf numFmtId="11" fontId="97" fillId="0" borderId="0" xfId="7" applyNumberFormat="1" applyFont="1" applyFill="1" applyBorder="1" applyAlignment="1">
      <alignment horizontal="right"/>
    </xf>
    <xf numFmtId="11" fontId="97" fillId="0" borderId="10" xfId="7" applyNumberFormat="1" applyFont="1" applyFill="1" applyBorder="1" applyAlignment="1">
      <alignment horizontal="right"/>
    </xf>
    <xf numFmtId="0" fontId="97" fillId="0" borderId="0" xfId="7" applyFont="1" applyFill="1" applyAlignment="1">
      <alignment horizontal="right"/>
    </xf>
    <xf numFmtId="0" fontId="97" fillId="0" borderId="0" xfId="7" applyFont="1" applyFill="1" applyBorder="1" applyAlignment="1">
      <alignment horizontal="right"/>
    </xf>
    <xf numFmtId="0" fontId="97" fillId="0" borderId="10" xfId="7" applyFont="1" applyFill="1" applyBorder="1" applyAlignment="1">
      <alignment horizontal="right"/>
    </xf>
    <xf numFmtId="5" fontId="117" fillId="0" borderId="0" xfId="8" applyNumberFormat="1" applyFont="1" applyFill="1" applyBorder="1" applyAlignment="1">
      <alignment horizontal="right" vertical="center"/>
    </xf>
    <xf numFmtId="5" fontId="120" fillId="0" borderId="0" xfId="8" applyNumberFormat="1" applyFont="1" applyFill="1" applyBorder="1" applyAlignment="1">
      <alignment horizontal="right" vertical="center"/>
    </xf>
    <xf numFmtId="166" fontId="119" fillId="0" borderId="0" xfId="2917" applyNumberFormat="1" applyFont="1" applyFill="1" applyBorder="1" applyAlignment="1">
      <alignment horizontal="right" vertical="center"/>
    </xf>
    <xf numFmtId="165" fontId="138" fillId="0" borderId="0" xfId="2918" applyNumberFormat="1" applyFont="1"/>
    <xf numFmtId="5" fontId="120" fillId="0" borderId="0" xfId="8" applyNumberFormat="1" applyFont="1" applyFill="1" applyBorder="1" applyAlignment="1"/>
    <xf numFmtId="5" fontId="120" fillId="0" borderId="0" xfId="8" applyNumberFormat="1" applyFont="1" applyFill="1" applyBorder="1" applyAlignment="1">
      <alignment horizontal="right"/>
    </xf>
    <xf numFmtId="5" fontId="117" fillId="0" borderId="27" xfId="8" applyNumberFormat="1" applyFont="1" applyFill="1" applyBorder="1" applyAlignment="1">
      <alignment horizontal="right"/>
    </xf>
    <xf numFmtId="5" fontId="120" fillId="0" borderId="11" xfId="8" applyNumberFormat="1" applyFont="1" applyFill="1" applyBorder="1" applyAlignment="1"/>
    <xf numFmtId="5" fontId="120" fillId="0" borderId="11" xfId="8" applyNumberFormat="1" applyFont="1" applyFill="1" applyBorder="1" applyAlignment="1">
      <alignment horizontal="right"/>
    </xf>
    <xf numFmtId="166" fontId="97" fillId="0" borderId="0" xfId="2917" applyNumberFormat="1" applyFont="1"/>
    <xf numFmtId="0" fontId="139" fillId="0" borderId="1" xfId="2" applyFont="1" applyBorder="1" applyAlignment="1" applyProtection="1">
      <alignment horizontal="center"/>
    </xf>
    <xf numFmtId="166" fontId="113" fillId="0" borderId="0" xfId="2917" applyNumberFormat="1" applyFont="1" applyFill="1"/>
    <xf numFmtId="166" fontId="120" fillId="0" borderId="0" xfId="2917" applyNumberFormat="1" applyFont="1" applyFill="1" applyBorder="1" applyAlignment="1">
      <alignment horizontal="right" vertical="center"/>
    </xf>
    <xf numFmtId="166" fontId="93" fillId="0" borderId="0" xfId="2917" applyNumberFormat="1" applyFont="1"/>
    <xf numFmtId="0" fontId="119" fillId="0" borderId="0" xfId="8" applyFont="1" applyFill="1" applyBorder="1" applyAlignment="1"/>
    <xf numFmtId="166" fontId="119" fillId="0" borderId="0" xfId="2917" applyNumberFormat="1" applyFont="1" applyFill="1" applyBorder="1" applyAlignment="1">
      <alignment horizontal="right"/>
    </xf>
    <xf numFmtId="0" fontId="115" fillId="0" borderId="0" xfId="1" applyFont="1" applyAlignment="1">
      <alignment wrapText="1"/>
    </xf>
    <xf numFmtId="226" fontId="120" fillId="0" borderId="0" xfId="2917" applyNumberFormat="1" applyFont="1" applyFill="1" applyBorder="1" applyAlignment="1">
      <alignment horizontal="right" vertical="center"/>
    </xf>
    <xf numFmtId="165" fontId="92" fillId="0" borderId="0" xfId="2919" applyNumberFormat="1" applyFont="1"/>
    <xf numFmtId="165" fontId="117" fillId="0" borderId="7" xfId="2919" applyNumberFormat="1" applyFont="1" applyBorder="1" applyAlignment="1"/>
    <xf numFmtId="165" fontId="117" fillId="0" borderId="7" xfId="2919" applyNumberFormat="1" applyFont="1" applyFill="1" applyBorder="1" applyAlignment="1">
      <alignment horizontal="right" vertical="center"/>
    </xf>
    <xf numFmtId="165" fontId="119" fillId="0" borderId="7" xfId="2919" applyNumberFormat="1" applyFont="1" applyFill="1" applyBorder="1" applyAlignment="1">
      <alignment horizontal="right" vertical="center"/>
    </xf>
    <xf numFmtId="165" fontId="119" fillId="0" borderId="28" xfId="2919" applyNumberFormat="1" applyFont="1" applyFill="1" applyBorder="1" applyAlignment="1">
      <alignment horizontal="right" vertical="center"/>
    </xf>
    <xf numFmtId="165" fontId="117" fillId="0" borderId="7" xfId="8" applyNumberFormat="1" applyFont="1" applyBorder="1" applyAlignment="1"/>
    <xf numFmtId="165" fontId="117" fillId="0" borderId="7" xfId="8" applyNumberFormat="1" applyFont="1" applyFill="1" applyBorder="1" applyAlignment="1">
      <alignment horizontal="right" vertical="center"/>
    </xf>
    <xf numFmtId="165" fontId="119" fillId="0" borderId="7" xfId="8" applyNumberFormat="1" applyFont="1" applyFill="1" applyBorder="1" applyAlignment="1">
      <alignment horizontal="right" vertical="center"/>
    </xf>
    <xf numFmtId="165" fontId="119" fillId="0" borderId="28" xfId="8" applyNumberFormat="1" applyFont="1" applyFill="1" applyBorder="1" applyAlignment="1">
      <alignment horizontal="right" vertical="center"/>
    </xf>
    <xf numFmtId="165" fontId="92" fillId="0" borderId="0" xfId="1" applyNumberFormat="1" applyFont="1"/>
    <xf numFmtId="165" fontId="117" fillId="0" borderId="0" xfId="8" applyNumberFormat="1" applyFont="1" applyAlignment="1"/>
    <xf numFmtId="165" fontId="117" fillId="0" borderId="0" xfId="8" applyNumberFormat="1" applyFont="1" applyFill="1" applyBorder="1" applyAlignment="1">
      <alignment horizontal="right"/>
    </xf>
    <xf numFmtId="165" fontId="120" fillId="0" borderId="0" xfId="8" applyNumberFormat="1" applyFont="1" applyFill="1" applyBorder="1" applyAlignment="1">
      <alignment horizontal="right"/>
    </xf>
    <xf numFmtId="165" fontId="117" fillId="0" borderId="27" xfId="8" applyNumberFormat="1" applyFont="1" applyFill="1" applyBorder="1" applyAlignment="1">
      <alignment horizontal="right"/>
    </xf>
    <xf numFmtId="165" fontId="117" fillId="0" borderId="0" xfId="8" applyNumberFormat="1" applyFont="1" applyFill="1" applyBorder="1" applyAlignment="1"/>
    <xf numFmtId="165" fontId="126" fillId="0" borderId="0" xfId="7" applyNumberFormat="1" applyFont="1"/>
    <xf numFmtId="165" fontId="97" fillId="0" borderId="0" xfId="7" applyNumberFormat="1" applyFont="1"/>
    <xf numFmtId="165" fontId="117" fillId="0" borderId="0" xfId="8" applyNumberFormat="1" applyFont="1" applyBorder="1" applyAlignment="1"/>
    <xf numFmtId="165" fontId="97" fillId="0" borderId="0" xfId="7" applyNumberFormat="1" applyFont="1" applyBorder="1"/>
    <xf numFmtId="10" fontId="93" fillId="0" borderId="0" xfId="2917" applyNumberFormat="1" applyFont="1"/>
    <xf numFmtId="166" fontId="92" fillId="0" borderId="0" xfId="2917" applyNumberFormat="1" applyFont="1"/>
    <xf numFmtId="0" fontId="110" fillId="0" borderId="0" xfId="1" applyFont="1" applyFill="1" applyAlignment="1">
      <alignment horizontal="left" indent="1"/>
    </xf>
    <xf numFmtId="0" fontId="90" fillId="0" borderId="0" xfId="1" applyFont="1" applyFill="1" applyAlignment="1">
      <alignment horizontal="center"/>
    </xf>
    <xf numFmtId="0" fontId="123" fillId="0" borderId="5" xfId="8" applyFont="1" applyFill="1" applyBorder="1" applyAlignment="1">
      <alignment horizontal="left"/>
    </xf>
    <xf numFmtId="43" fontId="113" fillId="0" borderId="0" xfId="2919" applyFont="1" applyFill="1" applyAlignment="1">
      <alignment horizontal="right"/>
    </xf>
    <xf numFmtId="5" fontId="117" fillId="0" borderId="0" xfId="8" applyNumberFormat="1" applyFont="1" applyFill="1" applyBorder="1" applyAlignment="1"/>
    <xf numFmtId="5" fontId="117" fillId="0" borderId="7" xfId="8" applyNumberFormat="1" applyFont="1" applyFill="1" applyBorder="1" applyAlignment="1"/>
    <xf numFmtId="5" fontId="97" fillId="0" borderId="0" xfId="7" applyNumberFormat="1" applyFont="1"/>
    <xf numFmtId="166" fontId="90" fillId="0" borderId="0" xfId="2917" applyNumberFormat="1" applyFont="1" applyAlignment="1">
      <alignment horizontal="right"/>
    </xf>
    <xf numFmtId="166" fontId="90" fillId="0" borderId="0" xfId="1" applyNumberFormat="1" applyFont="1" applyAlignment="1">
      <alignment horizontal="right"/>
    </xf>
    <xf numFmtId="0" fontId="135" fillId="4" borderId="0" xfId="1" applyFont="1" applyFill="1" applyAlignment="1">
      <alignment horizontal="center"/>
    </xf>
    <xf numFmtId="0" fontId="136" fillId="4" borderId="0" xfId="1" applyFont="1" applyFill="1" applyAlignment="1">
      <alignment horizontal="center"/>
    </xf>
    <xf numFmtId="166" fontId="90" fillId="0" borderId="0" xfId="2917" applyNumberFormat="1" applyFont="1" applyFill="1" applyAlignment="1">
      <alignment horizontal="right"/>
    </xf>
  </cellXfs>
  <cellStyles count="2920">
    <cellStyle name="$" xfId="13" xr:uid="{00000000-0005-0000-0000-000000000000}"/>
    <cellStyle name="$m" xfId="14" xr:uid="{00000000-0005-0000-0000-000001000000}"/>
    <cellStyle name="$q" xfId="15" xr:uid="{00000000-0005-0000-0000-000002000000}"/>
    <cellStyle name="$q*" xfId="16" xr:uid="{00000000-0005-0000-0000-000003000000}"/>
    <cellStyle name="$qA" xfId="17" xr:uid="{00000000-0005-0000-0000-000004000000}"/>
    <cellStyle name="$qRange" xfId="18" xr:uid="{00000000-0005-0000-0000-000005000000}"/>
    <cellStyle name="@_text" xfId="19" xr:uid="{00000000-0005-0000-0000-000006000000}"/>
    <cellStyle name="@_text_031008.Hengmei.WP BS Bonnie" xfId="20" xr:uid="{00000000-0005-0000-0000-000007000000}"/>
    <cellStyle name="@_text_20040630.Amcor.WP.updated" xfId="21" xr:uid="{00000000-0005-0000-0000-000008000000}"/>
    <cellStyle name="@_text_book21" xfId="22" xr:uid="{00000000-0005-0000-0000-000009000000}"/>
    <cellStyle name="@_text_CN GAAP  US GAAP analysis" xfId="23" xr:uid="{00000000-0005-0000-0000-00000A000000}"/>
    <cellStyle name="@_text_Fixed assets" xfId="24" xr:uid="{00000000-0005-0000-0000-00000B000000}"/>
    <cellStyle name="@_text_GE Dalian PBC 20041231" xfId="25" xr:uid="{00000000-0005-0000-0000-00000C000000}"/>
    <cellStyle name="@_text_Hengmei.2004 Hardclose.PRC Unadjusted audit differences" xfId="26" xr:uid="{00000000-0005-0000-0000-00000D000000}"/>
    <cellStyle name="@_text_KPMG-Chenchao" xfId="27" xr:uid="{00000000-0005-0000-0000-00000E000000}"/>
    <cellStyle name="@_text_sheet" xfId="28" xr:uid="{00000000-0005-0000-0000-00000F000000}"/>
    <cellStyle name="@_text_Working paper of JQ" xfId="29" xr:uid="{00000000-0005-0000-0000-000010000000}"/>
    <cellStyle name="_041231.GEDL.WP.dd" xfId="30" xr:uid="{00000000-0005-0000-0000-000011000000}"/>
    <cellStyle name="_122003001_Report" xfId="31" xr:uid="{00000000-0005-0000-0000-000012000000}"/>
    <cellStyle name="_Accounting Monthly Report -Sep05" xfId="32" xr:uid="{00000000-0005-0000-0000-000013000000}"/>
    <cellStyle name="_Additional $ 98.7 K" xfId="33" xr:uid="{00000000-0005-0000-0000-000014000000}"/>
    <cellStyle name="_Additional $ 98.7 K 2" xfId="34" xr:uid="{00000000-0005-0000-0000-000015000000}"/>
    <cellStyle name="_Additional $ 98.7 K 2 2" xfId="35" xr:uid="{00000000-0005-0000-0000-000016000000}"/>
    <cellStyle name="_Additional $ 98.7 K 3" xfId="36" xr:uid="{00000000-0005-0000-0000-000017000000}"/>
    <cellStyle name="_Additional $ 98.7 K_China as on Dec 31 2008" xfId="37" xr:uid="{00000000-0005-0000-0000-000018000000}"/>
    <cellStyle name="_Back Up File Hungary August" xfId="38" xr:uid="{00000000-0005-0000-0000-000019000000}"/>
    <cellStyle name="_Book1" xfId="39" xr:uid="{00000000-0005-0000-0000-00001A000000}"/>
    <cellStyle name="_Book1 2" xfId="40" xr:uid="{00000000-0005-0000-0000-00001B000000}"/>
    <cellStyle name="_Book1 2 2" xfId="41" xr:uid="{00000000-0005-0000-0000-00001C000000}"/>
    <cellStyle name="_Book1 3" xfId="42" xr:uid="{00000000-0005-0000-0000-00001D000000}"/>
    <cellStyle name="_Book1_China as on Dec 31 2008" xfId="43" xr:uid="{00000000-0005-0000-0000-00001E000000}"/>
    <cellStyle name="_book21" xfId="44" xr:uid="{00000000-0005-0000-0000-00001F000000}"/>
    <cellStyle name="_Cash advance Aging Report" xfId="45" xr:uid="{00000000-0005-0000-0000-000020000000}"/>
    <cellStyle name="_China as on Dec 31 2008" xfId="46" xr:uid="{00000000-0005-0000-0000-000021000000}"/>
    <cellStyle name="_CN GAAP  US GAAP analysis" xfId="47" xr:uid="{00000000-0005-0000-0000-000022000000}"/>
    <cellStyle name="_Consolidated OP Plan" xfId="48" xr:uid="{00000000-0005-0000-0000-000023000000}"/>
    <cellStyle name="_Derivative Disclosure FAS 161" xfId="49" xr:uid="{00000000-0005-0000-0000-000024000000}"/>
    <cellStyle name="_Derivative Disclosure FAS 161 2" xfId="50" xr:uid="{00000000-0005-0000-0000-000025000000}"/>
    <cellStyle name="_Derivative Disclosure FAS 161 2 2" xfId="51" xr:uid="{00000000-0005-0000-0000-000026000000}"/>
    <cellStyle name="_Derivative Disclosure FAS 161 3" xfId="52" xr:uid="{00000000-0005-0000-0000-000027000000}"/>
    <cellStyle name="_Derivatives Reporting -China-A30_Dec07" xfId="53" xr:uid="{00000000-0005-0000-0000-000028000000}"/>
    <cellStyle name="_Derivatives Reporting -China-Mar08" xfId="54" xr:uid="{00000000-0005-0000-0000-000029000000}"/>
    <cellStyle name="_Fixed assets" xfId="55" xr:uid="{00000000-0005-0000-0000-00002A000000}"/>
    <cellStyle name="_KPMG FA adjustment for 2004" xfId="56" xr:uid="{00000000-0005-0000-0000-00002B000000}"/>
    <cellStyle name="_KPMG-Chenchao" xfId="57" xr:uid="{00000000-0005-0000-0000-00002C000000}"/>
    <cellStyle name="_OP 08_Capex_Sample" xfId="58" xr:uid="{00000000-0005-0000-0000-00002D000000}"/>
    <cellStyle name="_P229 Consolidated Dec - 07" xfId="59" xr:uid="{00000000-0005-0000-0000-00002E000000}"/>
    <cellStyle name="_Reporting Calendar-2006 Controllership Global " xfId="60" xr:uid="{00000000-0005-0000-0000-00002F000000}"/>
    <cellStyle name="_Reporting Calendar-2006 Controllership Global  2" xfId="61" xr:uid="{00000000-0005-0000-0000-000030000000}"/>
    <cellStyle name="_Reporting Calendar-2006 Controllership Global  2 2" xfId="62" xr:uid="{00000000-0005-0000-0000-000031000000}"/>
    <cellStyle name="_Reporting Calendar-2006 Controllership Global  3" xfId="63" xr:uid="{00000000-0005-0000-0000-000032000000}"/>
    <cellStyle name="_Reporting Calendar-2006 Controllership Global _China as on Dec 31 2008" xfId="64" xr:uid="{00000000-0005-0000-0000-000033000000}"/>
    <cellStyle name="_revenue report" xfId="65" xr:uid="{00000000-0005-0000-0000-000034000000}"/>
    <cellStyle name="_Tracker July 06" xfId="66" xr:uid="{00000000-0005-0000-0000-000035000000}"/>
    <cellStyle name="_Tracker July 06 2" xfId="67" xr:uid="{00000000-0005-0000-0000-000036000000}"/>
    <cellStyle name="_Tracker July 06 2 2" xfId="68" xr:uid="{00000000-0005-0000-0000-000037000000}"/>
    <cellStyle name="_Tracker July 06 3" xfId="69" xr:uid="{00000000-0005-0000-0000-000038000000}"/>
    <cellStyle name="_Tracker July 06_China as on Dec 31 2008" xfId="70" xr:uid="{00000000-0005-0000-0000-000039000000}"/>
    <cellStyle name="_Un--Jun" xfId="71" xr:uid="{00000000-0005-0000-0000-00003A000000}"/>
    <cellStyle name="_Unsign SLA--Aug" xfId="72" xr:uid="{00000000-0005-0000-0000-00003B000000}"/>
    <cellStyle name="_unsign SLA--May-update" xfId="73" xr:uid="{00000000-0005-0000-0000-00003C000000}"/>
    <cellStyle name="_Unsign SLA--Sep" xfId="74" xr:uid="{00000000-0005-0000-0000-00003D000000}"/>
    <cellStyle name="_Unsigned SOW-Jul YTD" xfId="75" xr:uid="{00000000-0005-0000-0000-00003E000000}"/>
    <cellStyle name="{Comma [0]}" xfId="76" xr:uid="{00000000-0005-0000-0000-00003F000000}"/>
    <cellStyle name="{Comma}" xfId="77" xr:uid="{00000000-0005-0000-0000-000040000000}"/>
    <cellStyle name="{Date}" xfId="78" xr:uid="{00000000-0005-0000-0000-000041000000}"/>
    <cellStyle name="{Month}" xfId="79" xr:uid="{00000000-0005-0000-0000-000042000000}"/>
    <cellStyle name="{Percent}" xfId="80" xr:uid="{00000000-0005-0000-0000-000043000000}"/>
    <cellStyle name="{Thousand [0]}" xfId="81" xr:uid="{00000000-0005-0000-0000-000044000000}"/>
    <cellStyle name="{Thousand}" xfId="82" xr:uid="{00000000-0005-0000-0000-000045000000}"/>
    <cellStyle name="£ BP" xfId="83" xr:uid="{00000000-0005-0000-0000-000046000000}"/>
    <cellStyle name="£ BP 2" xfId="84" xr:uid="{00000000-0005-0000-0000-000047000000}"/>
    <cellStyle name="¥ JY" xfId="85" xr:uid="{00000000-0005-0000-0000-000048000000}"/>
    <cellStyle name="¥ JY 2" xfId="86" xr:uid="{00000000-0005-0000-0000-000049000000}"/>
    <cellStyle name="al" xfId="87" xr:uid="{00000000-0005-0000-0000-00004A000000}"/>
    <cellStyle name="background" xfId="88" xr:uid="{00000000-0005-0000-0000-00004B000000}"/>
    <cellStyle name="Bad 2 2" xfId="89" xr:uid="{00000000-0005-0000-0000-00004C000000}"/>
    <cellStyle name="banner" xfId="90" xr:uid="{00000000-0005-0000-0000-00004D000000}"/>
    <cellStyle name="Body" xfId="91" xr:uid="{00000000-0005-0000-0000-00004E000000}"/>
    <cellStyle name="Bold/Border" xfId="92" xr:uid="{00000000-0005-0000-0000-00004F000000}"/>
    <cellStyle name="Bullet" xfId="93" xr:uid="{00000000-0005-0000-0000-000050000000}"/>
    <cellStyle name="Bullet 2" xfId="94" xr:uid="{00000000-0005-0000-0000-000051000000}"/>
    <cellStyle name="c" xfId="95" xr:uid="{00000000-0005-0000-0000-000052000000}"/>
    <cellStyle name="c_Aing report" xfId="96" xr:uid="{00000000-0005-0000-0000-000053000000}"/>
    <cellStyle name="c_Aing report 2" xfId="97" xr:uid="{00000000-0005-0000-0000-000054000000}"/>
    <cellStyle name="c_AR" xfId="98" xr:uid="{00000000-0005-0000-0000-000055000000}"/>
    <cellStyle name="c_AR 2" xfId="99" xr:uid="{00000000-0005-0000-0000-000056000000}"/>
    <cellStyle name="c_Bal Sheets" xfId="100" xr:uid="{00000000-0005-0000-0000-000057000000}"/>
    <cellStyle name="c_Bal Sheets (2)" xfId="101" xr:uid="{00000000-0005-0000-0000-000058000000}"/>
    <cellStyle name="c_Bal Sheets (2)_Aing report" xfId="102" xr:uid="{00000000-0005-0000-0000-000059000000}"/>
    <cellStyle name="c_Bal Sheets (2)_Aing report 2" xfId="103" xr:uid="{00000000-0005-0000-0000-00005A000000}"/>
    <cellStyle name="c_Bal Sheets (2)_AR" xfId="104" xr:uid="{00000000-0005-0000-0000-00005B000000}"/>
    <cellStyle name="c_Bal Sheets (2)_AR 2" xfId="105" xr:uid="{00000000-0005-0000-0000-00005C000000}"/>
    <cellStyle name="c_Bal Sheets (2)_Base HC" xfId="106" xr:uid="{00000000-0005-0000-0000-00005D000000}"/>
    <cellStyle name="c_Bal Sheets (2)_Base HC 2" xfId="107" xr:uid="{00000000-0005-0000-0000-00005E000000}"/>
    <cellStyle name="c_Bal Sheets (2)_Base P&amp;L" xfId="108" xr:uid="{00000000-0005-0000-0000-00005F000000}"/>
    <cellStyle name="c_Bal Sheets (2)_Base P&amp;L 2" xfId="109" xr:uid="{00000000-0005-0000-0000-000060000000}"/>
    <cellStyle name="c_Bal Sheets (2)_Capex" xfId="110" xr:uid="{00000000-0005-0000-0000-000061000000}"/>
    <cellStyle name="c_Bal Sheets (2)_Capex 2" xfId="111" xr:uid="{00000000-0005-0000-0000-000062000000}"/>
    <cellStyle name="c_Bal Sheets (2)_China as on Dec 31 2008" xfId="112" xr:uid="{00000000-0005-0000-0000-000063000000}"/>
    <cellStyle name="c_Bal Sheets (2)_China as on Dec 31 2008 2" xfId="113" xr:uid="{00000000-0005-0000-0000-000064000000}"/>
    <cellStyle name="c_Bal Sheets (2)_Customer Details" xfId="114" xr:uid="{00000000-0005-0000-0000-000065000000}"/>
    <cellStyle name="c_Bal Sheets (2)_Customer Details 2" xfId="115" xr:uid="{00000000-0005-0000-0000-000066000000}"/>
    <cellStyle name="c_Bal Sheets (2)_Eco Metrics" xfId="116" xr:uid="{00000000-0005-0000-0000-000067000000}"/>
    <cellStyle name="c_Bal Sheets (2)_Eco Metrics 2" xfId="117" xr:uid="{00000000-0005-0000-0000-000068000000}"/>
    <cellStyle name="c_Bal Sheets (2)_GC001-China-Aug06" xfId="118" xr:uid="{00000000-0005-0000-0000-000069000000}"/>
    <cellStyle name="c_Bal Sheets (2)_GC001-China-Aug06 2" xfId="119" xr:uid="{00000000-0005-0000-0000-00006A000000}"/>
    <cellStyle name="c_Bal Sheets (2)_GC001-China-July06" xfId="120" xr:uid="{00000000-0005-0000-0000-00006B000000}"/>
    <cellStyle name="c_Bal Sheets (2)_GC001-China-July06 2" xfId="121" xr:uid="{00000000-0005-0000-0000-00006C000000}"/>
    <cellStyle name="c_Bal Sheets (2)_GC001-China-Oct06" xfId="122" xr:uid="{00000000-0005-0000-0000-00006D000000}"/>
    <cellStyle name="c_Bal Sheets (2)_GC001-China-Oct06 2" xfId="123" xr:uid="{00000000-0005-0000-0000-00006E000000}"/>
    <cellStyle name="c_Bal Sheets (2)_Pipeline" xfId="124" xr:uid="{00000000-0005-0000-0000-00006F000000}"/>
    <cellStyle name="c_Bal Sheets (2)_Pipeline 2" xfId="125" xr:uid="{00000000-0005-0000-0000-000070000000}"/>
    <cellStyle name="c_Bal Sheets (2)_Pullbacks" xfId="126" xr:uid="{00000000-0005-0000-0000-000071000000}"/>
    <cellStyle name="c_Bal Sheets (2)_Pullbacks 2" xfId="127" xr:uid="{00000000-0005-0000-0000-000072000000}"/>
    <cellStyle name="c_Bal Sheets_Aing report" xfId="128" xr:uid="{00000000-0005-0000-0000-000073000000}"/>
    <cellStyle name="c_Bal Sheets_Aing report 2" xfId="129" xr:uid="{00000000-0005-0000-0000-000074000000}"/>
    <cellStyle name="c_Bal Sheets_AR" xfId="130" xr:uid="{00000000-0005-0000-0000-000075000000}"/>
    <cellStyle name="c_Bal Sheets_AR 2" xfId="131" xr:uid="{00000000-0005-0000-0000-000076000000}"/>
    <cellStyle name="c_Bal Sheets_Base HC" xfId="132" xr:uid="{00000000-0005-0000-0000-000077000000}"/>
    <cellStyle name="c_Bal Sheets_Base HC 2" xfId="133" xr:uid="{00000000-0005-0000-0000-000078000000}"/>
    <cellStyle name="c_Bal Sheets_Base P&amp;L" xfId="134" xr:uid="{00000000-0005-0000-0000-000079000000}"/>
    <cellStyle name="c_Bal Sheets_Base P&amp;L 2" xfId="135" xr:uid="{00000000-0005-0000-0000-00007A000000}"/>
    <cellStyle name="c_Bal Sheets_Capex" xfId="136" xr:uid="{00000000-0005-0000-0000-00007B000000}"/>
    <cellStyle name="c_Bal Sheets_Capex 2" xfId="137" xr:uid="{00000000-0005-0000-0000-00007C000000}"/>
    <cellStyle name="c_Bal Sheets_China as on Dec 31 2008" xfId="138" xr:uid="{00000000-0005-0000-0000-00007D000000}"/>
    <cellStyle name="c_Bal Sheets_China as on Dec 31 2008 2" xfId="139" xr:uid="{00000000-0005-0000-0000-00007E000000}"/>
    <cellStyle name="c_Bal Sheets_Customer Details" xfId="140" xr:uid="{00000000-0005-0000-0000-00007F000000}"/>
    <cellStyle name="c_Bal Sheets_Customer Details 2" xfId="141" xr:uid="{00000000-0005-0000-0000-000080000000}"/>
    <cellStyle name="c_Bal Sheets_Eco Metrics" xfId="142" xr:uid="{00000000-0005-0000-0000-000081000000}"/>
    <cellStyle name="c_Bal Sheets_Eco Metrics 2" xfId="143" xr:uid="{00000000-0005-0000-0000-000082000000}"/>
    <cellStyle name="c_Bal Sheets_GC001-China-Aug06" xfId="144" xr:uid="{00000000-0005-0000-0000-000083000000}"/>
    <cellStyle name="c_Bal Sheets_GC001-China-Aug06 2" xfId="145" xr:uid="{00000000-0005-0000-0000-000084000000}"/>
    <cellStyle name="c_Bal Sheets_GC001-China-July06" xfId="146" xr:uid="{00000000-0005-0000-0000-000085000000}"/>
    <cellStyle name="c_Bal Sheets_GC001-China-July06 2" xfId="147" xr:uid="{00000000-0005-0000-0000-000086000000}"/>
    <cellStyle name="c_Bal Sheets_GC001-China-Oct06" xfId="148" xr:uid="{00000000-0005-0000-0000-000087000000}"/>
    <cellStyle name="c_Bal Sheets_GC001-China-Oct06 2" xfId="149" xr:uid="{00000000-0005-0000-0000-000088000000}"/>
    <cellStyle name="c_Bal Sheets_Pipeline" xfId="150" xr:uid="{00000000-0005-0000-0000-000089000000}"/>
    <cellStyle name="c_Bal Sheets_Pipeline 2" xfId="151" xr:uid="{00000000-0005-0000-0000-00008A000000}"/>
    <cellStyle name="c_Bal Sheets_Pullbacks" xfId="152" xr:uid="{00000000-0005-0000-0000-00008B000000}"/>
    <cellStyle name="c_Bal Sheets_Pullbacks 2" xfId="153" xr:uid="{00000000-0005-0000-0000-00008C000000}"/>
    <cellStyle name="c_Base HC" xfId="154" xr:uid="{00000000-0005-0000-0000-00008D000000}"/>
    <cellStyle name="c_Base HC 2" xfId="155" xr:uid="{00000000-0005-0000-0000-00008E000000}"/>
    <cellStyle name="c_Base P&amp;L" xfId="156" xr:uid="{00000000-0005-0000-0000-00008F000000}"/>
    <cellStyle name="c_Base P&amp;L 2" xfId="157" xr:uid="{00000000-0005-0000-0000-000090000000}"/>
    <cellStyle name="c_Capex" xfId="158" xr:uid="{00000000-0005-0000-0000-000091000000}"/>
    <cellStyle name="c_Capex 2" xfId="159" xr:uid="{00000000-0005-0000-0000-000092000000}"/>
    <cellStyle name="c_China as on Dec 31 2008" xfId="160" xr:uid="{00000000-0005-0000-0000-000093000000}"/>
    <cellStyle name="c_China as on Dec 31 2008 2" xfId="161" xr:uid="{00000000-0005-0000-0000-000094000000}"/>
    <cellStyle name="c_Credit (2)" xfId="162" xr:uid="{00000000-0005-0000-0000-000095000000}"/>
    <cellStyle name="c_Credit (2)_Aing report" xfId="163" xr:uid="{00000000-0005-0000-0000-000096000000}"/>
    <cellStyle name="c_Credit (2)_Aing report 2" xfId="164" xr:uid="{00000000-0005-0000-0000-000097000000}"/>
    <cellStyle name="c_Credit (2)_AR" xfId="165" xr:uid="{00000000-0005-0000-0000-000098000000}"/>
    <cellStyle name="c_Credit (2)_AR 2" xfId="166" xr:uid="{00000000-0005-0000-0000-000099000000}"/>
    <cellStyle name="c_Credit (2)_Base HC" xfId="167" xr:uid="{00000000-0005-0000-0000-00009A000000}"/>
    <cellStyle name="c_Credit (2)_Base HC 2" xfId="168" xr:uid="{00000000-0005-0000-0000-00009B000000}"/>
    <cellStyle name="c_Credit (2)_Base P&amp;L" xfId="169" xr:uid="{00000000-0005-0000-0000-00009C000000}"/>
    <cellStyle name="c_Credit (2)_Base P&amp;L 2" xfId="170" xr:uid="{00000000-0005-0000-0000-00009D000000}"/>
    <cellStyle name="c_Credit (2)_Capex" xfId="171" xr:uid="{00000000-0005-0000-0000-00009E000000}"/>
    <cellStyle name="c_Credit (2)_Capex 2" xfId="172" xr:uid="{00000000-0005-0000-0000-00009F000000}"/>
    <cellStyle name="c_Credit (2)_China as on Dec 31 2008" xfId="173" xr:uid="{00000000-0005-0000-0000-0000A0000000}"/>
    <cellStyle name="c_Credit (2)_China as on Dec 31 2008 2" xfId="174" xr:uid="{00000000-0005-0000-0000-0000A1000000}"/>
    <cellStyle name="c_Credit (2)_Customer Details" xfId="175" xr:uid="{00000000-0005-0000-0000-0000A2000000}"/>
    <cellStyle name="c_Credit (2)_Customer Details 2" xfId="176" xr:uid="{00000000-0005-0000-0000-0000A3000000}"/>
    <cellStyle name="c_Credit (2)_Eco Metrics" xfId="177" xr:uid="{00000000-0005-0000-0000-0000A4000000}"/>
    <cellStyle name="c_Credit (2)_Eco Metrics 2" xfId="178" xr:uid="{00000000-0005-0000-0000-0000A5000000}"/>
    <cellStyle name="c_Credit (2)_GC001-China-Aug06" xfId="179" xr:uid="{00000000-0005-0000-0000-0000A6000000}"/>
    <cellStyle name="c_Credit (2)_GC001-China-Aug06 2" xfId="180" xr:uid="{00000000-0005-0000-0000-0000A7000000}"/>
    <cellStyle name="c_Credit (2)_GC001-China-July06" xfId="181" xr:uid="{00000000-0005-0000-0000-0000A8000000}"/>
    <cellStyle name="c_Credit (2)_GC001-China-July06 2" xfId="182" xr:uid="{00000000-0005-0000-0000-0000A9000000}"/>
    <cellStyle name="c_Credit (2)_GC001-China-Oct06" xfId="183" xr:uid="{00000000-0005-0000-0000-0000AA000000}"/>
    <cellStyle name="c_Credit (2)_GC001-China-Oct06 2" xfId="184" xr:uid="{00000000-0005-0000-0000-0000AB000000}"/>
    <cellStyle name="c_Credit (2)_Pipeline" xfId="185" xr:uid="{00000000-0005-0000-0000-0000AC000000}"/>
    <cellStyle name="c_Credit (2)_Pipeline 2" xfId="186" xr:uid="{00000000-0005-0000-0000-0000AD000000}"/>
    <cellStyle name="c_Credit (2)_Pullbacks" xfId="187" xr:uid="{00000000-0005-0000-0000-0000AE000000}"/>
    <cellStyle name="c_Credit (2)_Pullbacks 2" xfId="188" xr:uid="{00000000-0005-0000-0000-0000AF000000}"/>
    <cellStyle name="c_Customer Details" xfId="189" xr:uid="{00000000-0005-0000-0000-0000B0000000}"/>
    <cellStyle name="c_Customer Details 2" xfId="190" xr:uid="{00000000-0005-0000-0000-0000B1000000}"/>
    <cellStyle name="c_Earnings" xfId="191" xr:uid="{00000000-0005-0000-0000-0000B2000000}"/>
    <cellStyle name="c_Earnings (2)" xfId="192" xr:uid="{00000000-0005-0000-0000-0000B3000000}"/>
    <cellStyle name="c_Earnings (2)_Aing report" xfId="193" xr:uid="{00000000-0005-0000-0000-0000B4000000}"/>
    <cellStyle name="c_Earnings (2)_Aing report 2" xfId="194" xr:uid="{00000000-0005-0000-0000-0000B5000000}"/>
    <cellStyle name="c_Earnings (2)_AR" xfId="195" xr:uid="{00000000-0005-0000-0000-0000B6000000}"/>
    <cellStyle name="c_Earnings (2)_AR 2" xfId="196" xr:uid="{00000000-0005-0000-0000-0000B7000000}"/>
    <cellStyle name="c_Earnings (2)_Base HC" xfId="197" xr:uid="{00000000-0005-0000-0000-0000B8000000}"/>
    <cellStyle name="c_Earnings (2)_Base HC 2" xfId="198" xr:uid="{00000000-0005-0000-0000-0000B9000000}"/>
    <cellStyle name="c_Earnings (2)_Base P&amp;L" xfId="199" xr:uid="{00000000-0005-0000-0000-0000BA000000}"/>
    <cellStyle name="c_Earnings (2)_Base P&amp;L 2" xfId="200" xr:uid="{00000000-0005-0000-0000-0000BB000000}"/>
    <cellStyle name="c_Earnings (2)_Capex" xfId="201" xr:uid="{00000000-0005-0000-0000-0000BC000000}"/>
    <cellStyle name="c_Earnings (2)_Capex 2" xfId="202" xr:uid="{00000000-0005-0000-0000-0000BD000000}"/>
    <cellStyle name="c_Earnings (2)_China as on Dec 31 2008" xfId="203" xr:uid="{00000000-0005-0000-0000-0000BE000000}"/>
    <cellStyle name="c_Earnings (2)_China as on Dec 31 2008 2" xfId="204" xr:uid="{00000000-0005-0000-0000-0000BF000000}"/>
    <cellStyle name="c_Earnings (2)_Customer Details" xfId="205" xr:uid="{00000000-0005-0000-0000-0000C0000000}"/>
    <cellStyle name="c_Earnings (2)_Customer Details 2" xfId="206" xr:uid="{00000000-0005-0000-0000-0000C1000000}"/>
    <cellStyle name="c_Earnings (2)_Eco Metrics" xfId="207" xr:uid="{00000000-0005-0000-0000-0000C2000000}"/>
    <cellStyle name="c_Earnings (2)_Eco Metrics 2" xfId="208" xr:uid="{00000000-0005-0000-0000-0000C3000000}"/>
    <cellStyle name="c_Earnings (2)_GC001-China-Aug06" xfId="209" xr:uid="{00000000-0005-0000-0000-0000C4000000}"/>
    <cellStyle name="c_Earnings (2)_GC001-China-Aug06 2" xfId="210" xr:uid="{00000000-0005-0000-0000-0000C5000000}"/>
    <cellStyle name="c_Earnings (2)_GC001-China-July06" xfId="211" xr:uid="{00000000-0005-0000-0000-0000C6000000}"/>
    <cellStyle name="c_Earnings (2)_GC001-China-July06 2" xfId="212" xr:uid="{00000000-0005-0000-0000-0000C7000000}"/>
    <cellStyle name="c_Earnings (2)_GC001-China-Oct06" xfId="213" xr:uid="{00000000-0005-0000-0000-0000C8000000}"/>
    <cellStyle name="c_Earnings (2)_GC001-China-Oct06 2" xfId="214" xr:uid="{00000000-0005-0000-0000-0000C9000000}"/>
    <cellStyle name="c_Earnings (2)_Pipeline" xfId="215" xr:uid="{00000000-0005-0000-0000-0000CA000000}"/>
    <cellStyle name="c_Earnings (2)_Pipeline 2" xfId="216" xr:uid="{00000000-0005-0000-0000-0000CB000000}"/>
    <cellStyle name="c_Earnings (2)_Pullbacks" xfId="217" xr:uid="{00000000-0005-0000-0000-0000CC000000}"/>
    <cellStyle name="c_Earnings (2)_Pullbacks 2" xfId="218" xr:uid="{00000000-0005-0000-0000-0000CD000000}"/>
    <cellStyle name="c_Earnings_Aing report" xfId="219" xr:uid="{00000000-0005-0000-0000-0000CE000000}"/>
    <cellStyle name="c_Earnings_Aing report 2" xfId="220" xr:uid="{00000000-0005-0000-0000-0000CF000000}"/>
    <cellStyle name="c_Earnings_AR" xfId="221" xr:uid="{00000000-0005-0000-0000-0000D0000000}"/>
    <cellStyle name="c_Earnings_AR 2" xfId="222" xr:uid="{00000000-0005-0000-0000-0000D1000000}"/>
    <cellStyle name="c_Earnings_Base HC" xfId="223" xr:uid="{00000000-0005-0000-0000-0000D2000000}"/>
    <cellStyle name="c_Earnings_Base HC 2" xfId="224" xr:uid="{00000000-0005-0000-0000-0000D3000000}"/>
    <cellStyle name="c_Earnings_Base P&amp;L" xfId="225" xr:uid="{00000000-0005-0000-0000-0000D4000000}"/>
    <cellStyle name="c_Earnings_Base P&amp;L 2" xfId="226" xr:uid="{00000000-0005-0000-0000-0000D5000000}"/>
    <cellStyle name="c_Earnings_Capex" xfId="227" xr:uid="{00000000-0005-0000-0000-0000D6000000}"/>
    <cellStyle name="c_Earnings_Capex 2" xfId="228" xr:uid="{00000000-0005-0000-0000-0000D7000000}"/>
    <cellStyle name="c_Earnings_China as on Dec 31 2008" xfId="229" xr:uid="{00000000-0005-0000-0000-0000D8000000}"/>
    <cellStyle name="c_Earnings_China as on Dec 31 2008 2" xfId="230" xr:uid="{00000000-0005-0000-0000-0000D9000000}"/>
    <cellStyle name="c_Earnings_Customer Details" xfId="231" xr:uid="{00000000-0005-0000-0000-0000DA000000}"/>
    <cellStyle name="c_Earnings_Customer Details 2" xfId="232" xr:uid="{00000000-0005-0000-0000-0000DB000000}"/>
    <cellStyle name="c_Earnings_Eco Metrics" xfId="233" xr:uid="{00000000-0005-0000-0000-0000DC000000}"/>
    <cellStyle name="c_Earnings_Eco Metrics 2" xfId="234" xr:uid="{00000000-0005-0000-0000-0000DD000000}"/>
    <cellStyle name="c_Earnings_GC001-China-Aug06" xfId="235" xr:uid="{00000000-0005-0000-0000-0000DE000000}"/>
    <cellStyle name="c_Earnings_GC001-China-Aug06 2" xfId="236" xr:uid="{00000000-0005-0000-0000-0000DF000000}"/>
    <cellStyle name="c_Earnings_GC001-China-July06" xfId="237" xr:uid="{00000000-0005-0000-0000-0000E0000000}"/>
    <cellStyle name="c_Earnings_GC001-China-July06 2" xfId="238" xr:uid="{00000000-0005-0000-0000-0000E1000000}"/>
    <cellStyle name="c_Earnings_GC001-China-Oct06" xfId="239" xr:uid="{00000000-0005-0000-0000-0000E2000000}"/>
    <cellStyle name="c_Earnings_GC001-China-Oct06 2" xfId="240" xr:uid="{00000000-0005-0000-0000-0000E3000000}"/>
    <cellStyle name="c_Earnings_Pipeline" xfId="241" xr:uid="{00000000-0005-0000-0000-0000E4000000}"/>
    <cellStyle name="c_Earnings_Pipeline 2" xfId="242" xr:uid="{00000000-0005-0000-0000-0000E5000000}"/>
    <cellStyle name="c_Earnings_Pullbacks" xfId="243" xr:uid="{00000000-0005-0000-0000-0000E6000000}"/>
    <cellStyle name="c_Earnings_Pullbacks 2" xfId="244" xr:uid="{00000000-0005-0000-0000-0000E7000000}"/>
    <cellStyle name="c_Eco Metrics" xfId="245" xr:uid="{00000000-0005-0000-0000-0000E8000000}"/>
    <cellStyle name="c_Eco Metrics 2" xfId="246" xr:uid="{00000000-0005-0000-0000-0000E9000000}"/>
    <cellStyle name="c_GC001-China-Aug06" xfId="247" xr:uid="{00000000-0005-0000-0000-0000EA000000}"/>
    <cellStyle name="c_GC001-China-Aug06 2" xfId="248" xr:uid="{00000000-0005-0000-0000-0000EB000000}"/>
    <cellStyle name="c_GC001-China-July06" xfId="249" xr:uid="{00000000-0005-0000-0000-0000EC000000}"/>
    <cellStyle name="c_GC001-China-July06 2" xfId="250" xr:uid="{00000000-0005-0000-0000-0000ED000000}"/>
    <cellStyle name="c_GC001-China-Oct06" xfId="251" xr:uid="{00000000-0005-0000-0000-0000EE000000}"/>
    <cellStyle name="c_GC001-China-Oct06 2" xfId="252" xr:uid="{00000000-0005-0000-0000-0000EF000000}"/>
    <cellStyle name="c_Hist Inputs (2)" xfId="253" xr:uid="{00000000-0005-0000-0000-0000F0000000}"/>
    <cellStyle name="c_Hist Inputs (2)_Aing report" xfId="254" xr:uid="{00000000-0005-0000-0000-0000F1000000}"/>
    <cellStyle name="c_Hist Inputs (2)_Aing report 2" xfId="255" xr:uid="{00000000-0005-0000-0000-0000F2000000}"/>
    <cellStyle name="c_Hist Inputs (2)_AR" xfId="256" xr:uid="{00000000-0005-0000-0000-0000F3000000}"/>
    <cellStyle name="c_Hist Inputs (2)_AR 2" xfId="257" xr:uid="{00000000-0005-0000-0000-0000F4000000}"/>
    <cellStyle name="c_Hist Inputs (2)_Base HC" xfId="258" xr:uid="{00000000-0005-0000-0000-0000F5000000}"/>
    <cellStyle name="c_Hist Inputs (2)_Base HC 2" xfId="259" xr:uid="{00000000-0005-0000-0000-0000F6000000}"/>
    <cellStyle name="c_Hist Inputs (2)_Base P&amp;L" xfId="260" xr:uid="{00000000-0005-0000-0000-0000F7000000}"/>
    <cellStyle name="c_Hist Inputs (2)_Base P&amp;L 2" xfId="261" xr:uid="{00000000-0005-0000-0000-0000F8000000}"/>
    <cellStyle name="c_Hist Inputs (2)_Capex" xfId="262" xr:uid="{00000000-0005-0000-0000-0000F9000000}"/>
    <cellStyle name="c_Hist Inputs (2)_Capex 2" xfId="263" xr:uid="{00000000-0005-0000-0000-0000FA000000}"/>
    <cellStyle name="c_Hist Inputs (2)_China as on Dec 31 2008" xfId="264" xr:uid="{00000000-0005-0000-0000-0000FB000000}"/>
    <cellStyle name="c_Hist Inputs (2)_China as on Dec 31 2008 2" xfId="265" xr:uid="{00000000-0005-0000-0000-0000FC000000}"/>
    <cellStyle name="c_Hist Inputs (2)_Customer Details" xfId="266" xr:uid="{00000000-0005-0000-0000-0000FD000000}"/>
    <cellStyle name="c_Hist Inputs (2)_Customer Details 2" xfId="267" xr:uid="{00000000-0005-0000-0000-0000FE000000}"/>
    <cellStyle name="c_Hist Inputs (2)_Eco Metrics" xfId="268" xr:uid="{00000000-0005-0000-0000-0000FF000000}"/>
    <cellStyle name="c_Hist Inputs (2)_Eco Metrics 2" xfId="269" xr:uid="{00000000-0005-0000-0000-000000010000}"/>
    <cellStyle name="c_Hist Inputs (2)_GC001-China-Aug06" xfId="270" xr:uid="{00000000-0005-0000-0000-000001010000}"/>
    <cellStyle name="c_Hist Inputs (2)_GC001-China-Aug06 2" xfId="271" xr:uid="{00000000-0005-0000-0000-000002010000}"/>
    <cellStyle name="c_Hist Inputs (2)_GC001-China-July06" xfId="272" xr:uid="{00000000-0005-0000-0000-000003010000}"/>
    <cellStyle name="c_Hist Inputs (2)_GC001-China-July06 2" xfId="273" xr:uid="{00000000-0005-0000-0000-000004010000}"/>
    <cellStyle name="c_Hist Inputs (2)_GC001-China-Oct06" xfId="274" xr:uid="{00000000-0005-0000-0000-000005010000}"/>
    <cellStyle name="c_Hist Inputs (2)_GC001-China-Oct06 2" xfId="275" xr:uid="{00000000-0005-0000-0000-000006010000}"/>
    <cellStyle name="c_Hist Inputs (2)_Pipeline" xfId="276" xr:uid="{00000000-0005-0000-0000-000007010000}"/>
    <cellStyle name="c_Hist Inputs (2)_Pipeline 2" xfId="277" xr:uid="{00000000-0005-0000-0000-000008010000}"/>
    <cellStyle name="c_Hist Inputs (2)_Pullbacks" xfId="278" xr:uid="{00000000-0005-0000-0000-000009010000}"/>
    <cellStyle name="c_Hist Inputs (2)_Pullbacks 2" xfId="279" xr:uid="{00000000-0005-0000-0000-00000A010000}"/>
    <cellStyle name="c_LBO Summary" xfId="280" xr:uid="{00000000-0005-0000-0000-00000B010000}"/>
    <cellStyle name="c_LBO Summary_Aing report" xfId="281" xr:uid="{00000000-0005-0000-0000-00000C010000}"/>
    <cellStyle name="c_LBO Summary_Aing report 2" xfId="282" xr:uid="{00000000-0005-0000-0000-00000D010000}"/>
    <cellStyle name="c_LBO Summary_AR" xfId="283" xr:uid="{00000000-0005-0000-0000-00000E010000}"/>
    <cellStyle name="c_LBO Summary_AR 2" xfId="284" xr:uid="{00000000-0005-0000-0000-00000F010000}"/>
    <cellStyle name="c_LBO Summary_Base HC" xfId="285" xr:uid="{00000000-0005-0000-0000-000010010000}"/>
    <cellStyle name="c_LBO Summary_Base HC 2" xfId="286" xr:uid="{00000000-0005-0000-0000-000011010000}"/>
    <cellStyle name="c_LBO Summary_Base P&amp;L" xfId="287" xr:uid="{00000000-0005-0000-0000-000012010000}"/>
    <cellStyle name="c_LBO Summary_Base P&amp;L 2" xfId="288" xr:uid="{00000000-0005-0000-0000-000013010000}"/>
    <cellStyle name="c_LBO Summary_Capex" xfId="289" xr:uid="{00000000-0005-0000-0000-000014010000}"/>
    <cellStyle name="c_LBO Summary_Capex 2" xfId="290" xr:uid="{00000000-0005-0000-0000-000015010000}"/>
    <cellStyle name="c_LBO Summary_China as on Dec 31 2008" xfId="291" xr:uid="{00000000-0005-0000-0000-000016010000}"/>
    <cellStyle name="c_LBO Summary_China as on Dec 31 2008 2" xfId="292" xr:uid="{00000000-0005-0000-0000-000017010000}"/>
    <cellStyle name="c_LBO Summary_Customer Details" xfId="293" xr:uid="{00000000-0005-0000-0000-000018010000}"/>
    <cellStyle name="c_LBO Summary_Customer Details 2" xfId="294" xr:uid="{00000000-0005-0000-0000-000019010000}"/>
    <cellStyle name="c_LBO Summary_Eco Metrics" xfId="295" xr:uid="{00000000-0005-0000-0000-00001A010000}"/>
    <cellStyle name="c_LBO Summary_Eco Metrics 2" xfId="296" xr:uid="{00000000-0005-0000-0000-00001B010000}"/>
    <cellStyle name="c_LBO Summary_GC001-China-Aug06" xfId="297" xr:uid="{00000000-0005-0000-0000-00001C010000}"/>
    <cellStyle name="c_LBO Summary_GC001-China-Aug06 2" xfId="298" xr:uid="{00000000-0005-0000-0000-00001D010000}"/>
    <cellStyle name="c_LBO Summary_GC001-China-July06" xfId="299" xr:uid="{00000000-0005-0000-0000-00001E010000}"/>
    <cellStyle name="c_LBO Summary_GC001-China-July06 2" xfId="300" xr:uid="{00000000-0005-0000-0000-00001F010000}"/>
    <cellStyle name="c_LBO Summary_GC001-China-Oct06" xfId="301" xr:uid="{00000000-0005-0000-0000-000020010000}"/>
    <cellStyle name="c_LBO Summary_GC001-China-Oct06 2" xfId="302" xr:uid="{00000000-0005-0000-0000-000021010000}"/>
    <cellStyle name="c_LBO Summary_Pipeline" xfId="303" xr:uid="{00000000-0005-0000-0000-000022010000}"/>
    <cellStyle name="c_LBO Summary_Pipeline 2" xfId="304" xr:uid="{00000000-0005-0000-0000-000023010000}"/>
    <cellStyle name="c_LBO Summary_Pullbacks" xfId="305" xr:uid="{00000000-0005-0000-0000-000024010000}"/>
    <cellStyle name="c_LBO Summary_Pullbacks 2" xfId="306" xr:uid="{00000000-0005-0000-0000-000025010000}"/>
    <cellStyle name="c_PFMA Credit (2)" xfId="307" xr:uid="{00000000-0005-0000-0000-000026010000}"/>
    <cellStyle name="c_PFMA Credit (2)_Aing report" xfId="308" xr:uid="{00000000-0005-0000-0000-000027010000}"/>
    <cellStyle name="c_PFMA Credit (2)_Aing report 2" xfId="309" xr:uid="{00000000-0005-0000-0000-000028010000}"/>
    <cellStyle name="c_PFMA Credit (2)_AR" xfId="310" xr:uid="{00000000-0005-0000-0000-000029010000}"/>
    <cellStyle name="c_PFMA Credit (2)_AR 2" xfId="311" xr:uid="{00000000-0005-0000-0000-00002A010000}"/>
    <cellStyle name="c_PFMA Credit (2)_Base HC" xfId="312" xr:uid="{00000000-0005-0000-0000-00002B010000}"/>
    <cellStyle name="c_PFMA Credit (2)_Base HC 2" xfId="313" xr:uid="{00000000-0005-0000-0000-00002C010000}"/>
    <cellStyle name="c_PFMA Credit (2)_Base P&amp;L" xfId="314" xr:uid="{00000000-0005-0000-0000-00002D010000}"/>
    <cellStyle name="c_PFMA Credit (2)_Base P&amp;L 2" xfId="315" xr:uid="{00000000-0005-0000-0000-00002E010000}"/>
    <cellStyle name="c_PFMA Credit (2)_Capex" xfId="316" xr:uid="{00000000-0005-0000-0000-00002F010000}"/>
    <cellStyle name="c_PFMA Credit (2)_Capex 2" xfId="317" xr:uid="{00000000-0005-0000-0000-000030010000}"/>
    <cellStyle name="c_PFMA Credit (2)_China as on Dec 31 2008" xfId="318" xr:uid="{00000000-0005-0000-0000-000031010000}"/>
    <cellStyle name="c_PFMA Credit (2)_China as on Dec 31 2008 2" xfId="319" xr:uid="{00000000-0005-0000-0000-000032010000}"/>
    <cellStyle name="c_PFMA Credit (2)_Customer Details" xfId="320" xr:uid="{00000000-0005-0000-0000-000033010000}"/>
    <cellStyle name="c_PFMA Credit (2)_Customer Details 2" xfId="321" xr:uid="{00000000-0005-0000-0000-000034010000}"/>
    <cellStyle name="c_PFMA Credit (2)_Eco Metrics" xfId="322" xr:uid="{00000000-0005-0000-0000-000035010000}"/>
    <cellStyle name="c_PFMA Credit (2)_Eco Metrics 2" xfId="323" xr:uid="{00000000-0005-0000-0000-000036010000}"/>
    <cellStyle name="c_PFMA Credit (2)_GC001-China-Aug06" xfId="324" xr:uid="{00000000-0005-0000-0000-000037010000}"/>
    <cellStyle name="c_PFMA Credit (2)_GC001-China-Aug06 2" xfId="325" xr:uid="{00000000-0005-0000-0000-000038010000}"/>
    <cellStyle name="c_PFMA Credit (2)_GC001-China-July06" xfId="326" xr:uid="{00000000-0005-0000-0000-000039010000}"/>
    <cellStyle name="c_PFMA Credit (2)_GC001-China-July06 2" xfId="327" xr:uid="{00000000-0005-0000-0000-00003A010000}"/>
    <cellStyle name="c_PFMA Credit (2)_GC001-China-Oct06" xfId="328" xr:uid="{00000000-0005-0000-0000-00003B010000}"/>
    <cellStyle name="c_PFMA Credit (2)_GC001-China-Oct06 2" xfId="329" xr:uid="{00000000-0005-0000-0000-00003C010000}"/>
    <cellStyle name="c_PFMA Credit (2)_Pipeline" xfId="330" xr:uid="{00000000-0005-0000-0000-00003D010000}"/>
    <cellStyle name="c_PFMA Credit (2)_Pipeline 2" xfId="331" xr:uid="{00000000-0005-0000-0000-00003E010000}"/>
    <cellStyle name="c_PFMA Credit (2)_Pullbacks" xfId="332" xr:uid="{00000000-0005-0000-0000-00003F010000}"/>
    <cellStyle name="c_PFMA Credit (2)_Pullbacks 2" xfId="333" xr:uid="{00000000-0005-0000-0000-000040010000}"/>
    <cellStyle name="c_Pipeline" xfId="334" xr:uid="{00000000-0005-0000-0000-000041010000}"/>
    <cellStyle name="c_Pipeline 2" xfId="335" xr:uid="{00000000-0005-0000-0000-000042010000}"/>
    <cellStyle name="c_Pullbacks" xfId="336" xr:uid="{00000000-0005-0000-0000-000043010000}"/>
    <cellStyle name="c_Pullbacks 2" xfId="337" xr:uid="{00000000-0005-0000-0000-000044010000}"/>
    <cellStyle name="c_Schedules" xfId="338" xr:uid="{00000000-0005-0000-0000-000045010000}"/>
    <cellStyle name="c_Schedules_Aing report" xfId="339" xr:uid="{00000000-0005-0000-0000-000046010000}"/>
    <cellStyle name="c_Schedules_Aing report 2" xfId="340" xr:uid="{00000000-0005-0000-0000-000047010000}"/>
    <cellStyle name="c_Schedules_AR" xfId="341" xr:uid="{00000000-0005-0000-0000-000048010000}"/>
    <cellStyle name="c_Schedules_AR 2" xfId="342" xr:uid="{00000000-0005-0000-0000-000049010000}"/>
    <cellStyle name="c_Schedules_Base HC" xfId="343" xr:uid="{00000000-0005-0000-0000-00004A010000}"/>
    <cellStyle name="c_Schedules_Base HC 2" xfId="344" xr:uid="{00000000-0005-0000-0000-00004B010000}"/>
    <cellStyle name="c_Schedules_Base P&amp;L" xfId="345" xr:uid="{00000000-0005-0000-0000-00004C010000}"/>
    <cellStyle name="c_Schedules_Base P&amp;L 2" xfId="346" xr:uid="{00000000-0005-0000-0000-00004D010000}"/>
    <cellStyle name="c_Schedules_Capex" xfId="347" xr:uid="{00000000-0005-0000-0000-00004E010000}"/>
    <cellStyle name="c_Schedules_Capex 2" xfId="348" xr:uid="{00000000-0005-0000-0000-00004F010000}"/>
    <cellStyle name="c_Schedules_China as on Dec 31 2008" xfId="349" xr:uid="{00000000-0005-0000-0000-000050010000}"/>
    <cellStyle name="c_Schedules_China as on Dec 31 2008 2" xfId="350" xr:uid="{00000000-0005-0000-0000-000051010000}"/>
    <cellStyle name="c_Schedules_Customer Details" xfId="351" xr:uid="{00000000-0005-0000-0000-000052010000}"/>
    <cellStyle name="c_Schedules_Customer Details 2" xfId="352" xr:uid="{00000000-0005-0000-0000-000053010000}"/>
    <cellStyle name="c_Schedules_Eco Metrics" xfId="353" xr:uid="{00000000-0005-0000-0000-000054010000}"/>
    <cellStyle name="c_Schedules_Eco Metrics 2" xfId="354" xr:uid="{00000000-0005-0000-0000-000055010000}"/>
    <cellStyle name="c_Schedules_GC001-China-Aug06" xfId="355" xr:uid="{00000000-0005-0000-0000-000056010000}"/>
    <cellStyle name="c_Schedules_GC001-China-Aug06 2" xfId="356" xr:uid="{00000000-0005-0000-0000-000057010000}"/>
    <cellStyle name="c_Schedules_GC001-China-July06" xfId="357" xr:uid="{00000000-0005-0000-0000-000058010000}"/>
    <cellStyle name="c_Schedules_GC001-China-July06 2" xfId="358" xr:uid="{00000000-0005-0000-0000-000059010000}"/>
    <cellStyle name="c_Schedules_GC001-China-Oct06" xfId="359" xr:uid="{00000000-0005-0000-0000-00005A010000}"/>
    <cellStyle name="c_Schedules_GC001-China-Oct06 2" xfId="360" xr:uid="{00000000-0005-0000-0000-00005B010000}"/>
    <cellStyle name="c_Schedules_Pipeline" xfId="361" xr:uid="{00000000-0005-0000-0000-00005C010000}"/>
    <cellStyle name="c_Schedules_Pipeline 2" xfId="362" xr:uid="{00000000-0005-0000-0000-00005D010000}"/>
    <cellStyle name="c_Schedules_Pullbacks" xfId="363" xr:uid="{00000000-0005-0000-0000-00005E010000}"/>
    <cellStyle name="c_Schedules_Pullbacks 2" xfId="364" xr:uid="{00000000-0005-0000-0000-00005F010000}"/>
    <cellStyle name="c_Trans Assump (2)" xfId="365" xr:uid="{00000000-0005-0000-0000-000060010000}"/>
    <cellStyle name="c_Trans Assump (2)_Aing report" xfId="366" xr:uid="{00000000-0005-0000-0000-000061010000}"/>
    <cellStyle name="c_Trans Assump (2)_Aing report 2" xfId="367" xr:uid="{00000000-0005-0000-0000-000062010000}"/>
    <cellStyle name="c_Trans Assump (2)_AR" xfId="368" xr:uid="{00000000-0005-0000-0000-000063010000}"/>
    <cellStyle name="c_Trans Assump (2)_AR 2" xfId="369" xr:uid="{00000000-0005-0000-0000-000064010000}"/>
    <cellStyle name="c_Trans Assump (2)_Base HC" xfId="370" xr:uid="{00000000-0005-0000-0000-000065010000}"/>
    <cellStyle name="c_Trans Assump (2)_Base HC 2" xfId="371" xr:uid="{00000000-0005-0000-0000-000066010000}"/>
    <cellStyle name="c_Trans Assump (2)_Base P&amp;L" xfId="372" xr:uid="{00000000-0005-0000-0000-000067010000}"/>
    <cellStyle name="c_Trans Assump (2)_Base P&amp;L 2" xfId="373" xr:uid="{00000000-0005-0000-0000-000068010000}"/>
    <cellStyle name="c_Trans Assump (2)_Capex" xfId="374" xr:uid="{00000000-0005-0000-0000-000069010000}"/>
    <cellStyle name="c_Trans Assump (2)_Capex 2" xfId="375" xr:uid="{00000000-0005-0000-0000-00006A010000}"/>
    <cellStyle name="c_Trans Assump (2)_China as on Dec 31 2008" xfId="376" xr:uid="{00000000-0005-0000-0000-00006B010000}"/>
    <cellStyle name="c_Trans Assump (2)_China as on Dec 31 2008 2" xfId="377" xr:uid="{00000000-0005-0000-0000-00006C010000}"/>
    <cellStyle name="c_Trans Assump (2)_Customer Details" xfId="378" xr:uid="{00000000-0005-0000-0000-00006D010000}"/>
    <cellStyle name="c_Trans Assump (2)_Customer Details 2" xfId="379" xr:uid="{00000000-0005-0000-0000-00006E010000}"/>
    <cellStyle name="c_Trans Assump (2)_Eco Metrics" xfId="380" xr:uid="{00000000-0005-0000-0000-00006F010000}"/>
    <cellStyle name="c_Trans Assump (2)_Eco Metrics 2" xfId="381" xr:uid="{00000000-0005-0000-0000-000070010000}"/>
    <cellStyle name="c_Trans Assump (2)_GC001-China-Aug06" xfId="382" xr:uid="{00000000-0005-0000-0000-000071010000}"/>
    <cellStyle name="c_Trans Assump (2)_GC001-China-Aug06 2" xfId="383" xr:uid="{00000000-0005-0000-0000-000072010000}"/>
    <cellStyle name="c_Trans Assump (2)_GC001-China-July06" xfId="384" xr:uid="{00000000-0005-0000-0000-000073010000}"/>
    <cellStyle name="c_Trans Assump (2)_GC001-China-July06 2" xfId="385" xr:uid="{00000000-0005-0000-0000-000074010000}"/>
    <cellStyle name="c_Trans Assump (2)_GC001-China-Oct06" xfId="386" xr:uid="{00000000-0005-0000-0000-000075010000}"/>
    <cellStyle name="c_Trans Assump (2)_GC001-China-Oct06 2" xfId="387" xr:uid="{00000000-0005-0000-0000-000076010000}"/>
    <cellStyle name="c_Trans Assump (2)_Pipeline" xfId="388" xr:uid="{00000000-0005-0000-0000-000077010000}"/>
    <cellStyle name="c_Trans Assump (2)_Pipeline 2" xfId="389" xr:uid="{00000000-0005-0000-0000-000078010000}"/>
    <cellStyle name="c_Trans Assump (2)_Pullbacks" xfId="390" xr:uid="{00000000-0005-0000-0000-000079010000}"/>
    <cellStyle name="c_Trans Assump (2)_Pullbacks 2" xfId="391" xr:uid="{00000000-0005-0000-0000-00007A010000}"/>
    <cellStyle name="c_Unit Price Sen. (2)" xfId="392" xr:uid="{00000000-0005-0000-0000-00007B010000}"/>
    <cellStyle name="c_Unit Price Sen. (2)_Aing report" xfId="393" xr:uid="{00000000-0005-0000-0000-00007C010000}"/>
    <cellStyle name="c_Unit Price Sen. (2)_Aing report 2" xfId="394" xr:uid="{00000000-0005-0000-0000-00007D010000}"/>
    <cellStyle name="c_Unit Price Sen. (2)_AR" xfId="395" xr:uid="{00000000-0005-0000-0000-00007E010000}"/>
    <cellStyle name="c_Unit Price Sen. (2)_AR 2" xfId="396" xr:uid="{00000000-0005-0000-0000-00007F010000}"/>
    <cellStyle name="c_Unit Price Sen. (2)_Base HC" xfId="397" xr:uid="{00000000-0005-0000-0000-000080010000}"/>
    <cellStyle name="c_Unit Price Sen. (2)_Base HC 2" xfId="398" xr:uid="{00000000-0005-0000-0000-000081010000}"/>
    <cellStyle name="c_Unit Price Sen. (2)_Base P&amp;L" xfId="399" xr:uid="{00000000-0005-0000-0000-000082010000}"/>
    <cellStyle name="c_Unit Price Sen. (2)_Base P&amp;L 2" xfId="400" xr:uid="{00000000-0005-0000-0000-000083010000}"/>
    <cellStyle name="c_Unit Price Sen. (2)_Capex" xfId="401" xr:uid="{00000000-0005-0000-0000-000084010000}"/>
    <cellStyle name="c_Unit Price Sen. (2)_Capex 2" xfId="402" xr:uid="{00000000-0005-0000-0000-000085010000}"/>
    <cellStyle name="c_Unit Price Sen. (2)_China as on Dec 31 2008" xfId="403" xr:uid="{00000000-0005-0000-0000-000086010000}"/>
    <cellStyle name="c_Unit Price Sen. (2)_China as on Dec 31 2008 2" xfId="404" xr:uid="{00000000-0005-0000-0000-000087010000}"/>
    <cellStyle name="c_Unit Price Sen. (2)_Customer Details" xfId="405" xr:uid="{00000000-0005-0000-0000-000088010000}"/>
    <cellStyle name="c_Unit Price Sen. (2)_Customer Details 2" xfId="406" xr:uid="{00000000-0005-0000-0000-000089010000}"/>
    <cellStyle name="c_Unit Price Sen. (2)_Eco Metrics" xfId="407" xr:uid="{00000000-0005-0000-0000-00008A010000}"/>
    <cellStyle name="c_Unit Price Sen. (2)_Eco Metrics 2" xfId="408" xr:uid="{00000000-0005-0000-0000-00008B010000}"/>
    <cellStyle name="c_Unit Price Sen. (2)_GC001-China-Aug06" xfId="409" xr:uid="{00000000-0005-0000-0000-00008C010000}"/>
    <cellStyle name="c_Unit Price Sen. (2)_GC001-China-Aug06 2" xfId="410" xr:uid="{00000000-0005-0000-0000-00008D010000}"/>
    <cellStyle name="c_Unit Price Sen. (2)_GC001-China-July06" xfId="411" xr:uid="{00000000-0005-0000-0000-00008E010000}"/>
    <cellStyle name="c_Unit Price Sen. (2)_GC001-China-July06 2" xfId="412" xr:uid="{00000000-0005-0000-0000-00008F010000}"/>
    <cellStyle name="c_Unit Price Sen. (2)_GC001-China-Oct06" xfId="413" xr:uid="{00000000-0005-0000-0000-000090010000}"/>
    <cellStyle name="c_Unit Price Sen. (2)_GC001-China-Oct06 2" xfId="414" xr:uid="{00000000-0005-0000-0000-000091010000}"/>
    <cellStyle name="c_Unit Price Sen. (2)_Pipeline" xfId="415" xr:uid="{00000000-0005-0000-0000-000092010000}"/>
    <cellStyle name="c_Unit Price Sen. (2)_Pipeline 2" xfId="416" xr:uid="{00000000-0005-0000-0000-000093010000}"/>
    <cellStyle name="c_Unit Price Sen. (2)_Pullbacks" xfId="417" xr:uid="{00000000-0005-0000-0000-000094010000}"/>
    <cellStyle name="c_Unit Price Sen. (2)_Pullbacks 2" xfId="418" xr:uid="{00000000-0005-0000-0000-000095010000}"/>
    <cellStyle name="calc" xfId="419" xr:uid="{00000000-0005-0000-0000-000096010000}"/>
    <cellStyle name="Calc Currency (0)" xfId="420" xr:uid="{00000000-0005-0000-0000-000097010000}"/>
    <cellStyle name="Calc Currency (0) 2" xfId="421" xr:uid="{00000000-0005-0000-0000-000098010000}"/>
    <cellStyle name="Calc Currency (0) 2 2" xfId="422" xr:uid="{00000000-0005-0000-0000-000099010000}"/>
    <cellStyle name="Calc Currency (0) 3" xfId="423" xr:uid="{00000000-0005-0000-0000-00009A010000}"/>
    <cellStyle name="Calc Currency (0) 4" xfId="424" xr:uid="{00000000-0005-0000-0000-00009B010000}"/>
    <cellStyle name="calculated" xfId="425" xr:uid="{00000000-0005-0000-0000-00009C010000}"/>
    <cellStyle name="Comma" xfId="2919" builtinId="3"/>
    <cellStyle name="Comma 10" xfId="426" xr:uid="{00000000-0005-0000-0000-00009D010000}"/>
    <cellStyle name="Comma 10 10" xfId="427" xr:uid="{00000000-0005-0000-0000-00009E010000}"/>
    <cellStyle name="Comma 10 2" xfId="428" xr:uid="{00000000-0005-0000-0000-00009F010000}"/>
    <cellStyle name="Comma 10 3" xfId="429" xr:uid="{00000000-0005-0000-0000-0000A0010000}"/>
    <cellStyle name="Comma 104" xfId="430" xr:uid="{00000000-0005-0000-0000-0000A1010000}"/>
    <cellStyle name="Comma 104 2" xfId="431" xr:uid="{00000000-0005-0000-0000-0000A2010000}"/>
    <cellStyle name="Comma 11" xfId="432" xr:uid="{00000000-0005-0000-0000-0000A3010000}"/>
    <cellStyle name="Comma 11 2" xfId="433" xr:uid="{00000000-0005-0000-0000-0000A4010000}"/>
    <cellStyle name="Comma 11 3" xfId="434" xr:uid="{00000000-0005-0000-0000-0000A5010000}"/>
    <cellStyle name="Comma 12" xfId="435" xr:uid="{00000000-0005-0000-0000-0000A6010000}"/>
    <cellStyle name="Comma 15" xfId="436" xr:uid="{00000000-0005-0000-0000-0000A7010000}"/>
    <cellStyle name="Comma 15 2 2" xfId="437" xr:uid="{00000000-0005-0000-0000-0000A8010000}"/>
    <cellStyle name="Comma 169" xfId="438" xr:uid="{00000000-0005-0000-0000-0000A9010000}"/>
    <cellStyle name="Comma 2" xfId="5" xr:uid="{00000000-0005-0000-0000-0000AA010000}"/>
    <cellStyle name="Comma 2 10" xfId="439" xr:uid="{00000000-0005-0000-0000-0000AB010000}"/>
    <cellStyle name="Comma 2 2 10" xfId="440" xr:uid="{00000000-0005-0000-0000-0000AC010000}"/>
    <cellStyle name="Comma 2 8" xfId="441" xr:uid="{00000000-0005-0000-0000-0000AD010000}"/>
    <cellStyle name="Comma 2 9" xfId="442" xr:uid="{00000000-0005-0000-0000-0000AE010000}"/>
    <cellStyle name="Comma 2 93" xfId="443" xr:uid="{00000000-0005-0000-0000-0000AF010000}"/>
    <cellStyle name="Comma 3" xfId="444" xr:uid="{00000000-0005-0000-0000-0000B0010000}"/>
    <cellStyle name="Comma 3 2" xfId="445" xr:uid="{00000000-0005-0000-0000-0000B1010000}"/>
    <cellStyle name="Comma 3 2 2" xfId="446" xr:uid="{00000000-0005-0000-0000-0000B2010000}"/>
    <cellStyle name="Comma 3 2 3" xfId="447" xr:uid="{00000000-0005-0000-0000-0000B3010000}"/>
    <cellStyle name="Comma 3 2 4" xfId="448" xr:uid="{00000000-0005-0000-0000-0000B4010000}"/>
    <cellStyle name="Comma 4" xfId="449" xr:uid="{00000000-0005-0000-0000-0000B5010000}"/>
    <cellStyle name="Comma 4 2" xfId="450" xr:uid="{00000000-0005-0000-0000-0000B6010000}"/>
    <cellStyle name="Comma 4 6" xfId="451" xr:uid="{00000000-0005-0000-0000-0000B7010000}"/>
    <cellStyle name="Comma 48" xfId="452" xr:uid="{00000000-0005-0000-0000-0000B8010000}"/>
    <cellStyle name="Comma 48 2 2" xfId="453" xr:uid="{00000000-0005-0000-0000-0000B9010000}"/>
    <cellStyle name="Comma 5" xfId="454" xr:uid="{00000000-0005-0000-0000-0000BA010000}"/>
    <cellStyle name="Comma 5 2" xfId="455" xr:uid="{00000000-0005-0000-0000-0000BB010000}"/>
    <cellStyle name="Comma 51" xfId="456" xr:uid="{00000000-0005-0000-0000-0000BC010000}"/>
    <cellStyle name="Comma 54" xfId="457" xr:uid="{00000000-0005-0000-0000-0000BD010000}"/>
    <cellStyle name="Comma 54 3" xfId="458" xr:uid="{00000000-0005-0000-0000-0000BE010000}"/>
    <cellStyle name="Comma 6" xfId="459" xr:uid="{00000000-0005-0000-0000-0000BF010000}"/>
    <cellStyle name="Comma 6 2" xfId="460" xr:uid="{00000000-0005-0000-0000-0000C0010000}"/>
    <cellStyle name="Comma 7" xfId="461" xr:uid="{00000000-0005-0000-0000-0000C1010000}"/>
    <cellStyle name="Comma 7 2 2" xfId="462" xr:uid="{00000000-0005-0000-0000-0000C2010000}"/>
    <cellStyle name="Comma 76" xfId="463" xr:uid="{00000000-0005-0000-0000-0000C3010000}"/>
    <cellStyle name="Comma 77" xfId="464" xr:uid="{00000000-0005-0000-0000-0000C4010000}"/>
    <cellStyle name="Comma 8" xfId="465" xr:uid="{00000000-0005-0000-0000-0000C5010000}"/>
    <cellStyle name="Comma 8 2" xfId="466" xr:uid="{00000000-0005-0000-0000-0000C6010000}"/>
    <cellStyle name="Comma 8 3" xfId="467" xr:uid="{00000000-0005-0000-0000-0000C7010000}"/>
    <cellStyle name="Comma 9" xfId="468" xr:uid="{00000000-0005-0000-0000-0000C8010000}"/>
    <cellStyle name="Comma0" xfId="469" xr:uid="{00000000-0005-0000-0000-0000C9010000}"/>
    <cellStyle name="Comma0 - Style2" xfId="470" xr:uid="{00000000-0005-0000-0000-0000CA010000}"/>
    <cellStyle name="Comma0 - Style3" xfId="471" xr:uid="{00000000-0005-0000-0000-0000CB010000}"/>
    <cellStyle name="Comma0 - Style4" xfId="472" xr:uid="{00000000-0005-0000-0000-0000CC010000}"/>
    <cellStyle name="Comma0 - Style5" xfId="473" xr:uid="{00000000-0005-0000-0000-0000CD010000}"/>
    <cellStyle name="Comma0 - Style6" xfId="474" xr:uid="{00000000-0005-0000-0000-0000CE010000}"/>
    <cellStyle name="Comma0 - Style7" xfId="475" xr:uid="{00000000-0005-0000-0000-0000CF010000}"/>
    <cellStyle name="Comma1 - Style1" xfId="476" xr:uid="{00000000-0005-0000-0000-0000D0010000}"/>
    <cellStyle name="comma2" xfId="477" xr:uid="{00000000-0005-0000-0000-0000D1010000}"/>
    <cellStyle name="Copied" xfId="478" xr:uid="{00000000-0005-0000-0000-0000D2010000}"/>
    <cellStyle name="Curren - Style2" xfId="479" xr:uid="{00000000-0005-0000-0000-0000D3010000}"/>
    <cellStyle name="Curren - Style4" xfId="480" xr:uid="{00000000-0005-0000-0000-0000D4010000}"/>
    <cellStyle name="Curren - Style5" xfId="481" xr:uid="{00000000-0005-0000-0000-0000D5010000}"/>
    <cellStyle name="Curren - Style6" xfId="482" xr:uid="{00000000-0005-0000-0000-0000D6010000}"/>
    <cellStyle name="Curren - Style8" xfId="483" xr:uid="{00000000-0005-0000-0000-0000D7010000}"/>
    <cellStyle name="Currency [0.00]" xfId="484" xr:uid="{00000000-0005-0000-0000-0000D8010000}"/>
    <cellStyle name="Currency 2" xfId="485" xr:uid="{00000000-0005-0000-0000-0000D9010000}"/>
    <cellStyle name="Currency 2 2" xfId="486" xr:uid="{00000000-0005-0000-0000-0000DA010000}"/>
    <cellStyle name="Currency 2 5 2" xfId="487" xr:uid="{00000000-0005-0000-0000-0000DB010000}"/>
    <cellStyle name="Currency 23 2" xfId="488" xr:uid="{00000000-0005-0000-0000-0000DC010000}"/>
    <cellStyle name="Currency 3" xfId="489" xr:uid="{00000000-0005-0000-0000-0000DD010000}"/>
    <cellStyle name="Currency 3 13 18" xfId="490" xr:uid="{00000000-0005-0000-0000-0000DE010000}"/>
    <cellStyle name="Currency0" xfId="491" xr:uid="{00000000-0005-0000-0000-0000DF010000}"/>
    <cellStyle name="d_yield" xfId="492" xr:uid="{00000000-0005-0000-0000-0000E0010000}"/>
    <cellStyle name="d_yield_Sheet1" xfId="493" xr:uid="{00000000-0005-0000-0000-0000E1010000}"/>
    <cellStyle name="Dash" xfId="494" xr:uid="{00000000-0005-0000-0000-0000E2010000}"/>
    <cellStyle name="Dash 2" xfId="495" xr:uid="{00000000-0005-0000-0000-0000E3010000}"/>
    <cellStyle name="data" xfId="496" xr:uid="{00000000-0005-0000-0000-0000E4010000}"/>
    <cellStyle name="Date" xfId="497" xr:uid="{00000000-0005-0000-0000-0000E5010000}"/>
    <cellStyle name="Date - Style1" xfId="498" xr:uid="{00000000-0005-0000-0000-0000E6010000}"/>
    <cellStyle name="Date - Style2" xfId="499" xr:uid="{00000000-0005-0000-0000-0000E7010000}"/>
    <cellStyle name="Date - Style3" xfId="500" xr:uid="{00000000-0005-0000-0000-0000E8010000}"/>
    <cellStyle name="Date - Style4" xfId="501" xr:uid="{00000000-0005-0000-0000-0000E9010000}"/>
    <cellStyle name="Date - Style5" xfId="502" xr:uid="{00000000-0005-0000-0000-0000EA010000}"/>
    <cellStyle name="date_Genpact International Derivatives_March 08" xfId="503" xr:uid="{00000000-0005-0000-0000-0000EB010000}"/>
    <cellStyle name="datetime" xfId="504" xr:uid="{00000000-0005-0000-0000-0000EC010000}"/>
    <cellStyle name="DE-SELECT" xfId="505" xr:uid="{00000000-0005-0000-0000-0000ED010000}"/>
    <cellStyle name="Dezimal__Utopia Index Index und Guidance (Deutsch)" xfId="506" xr:uid="{00000000-0005-0000-0000-0000EE010000}"/>
    <cellStyle name="Entered" xfId="507" xr:uid="{00000000-0005-0000-0000-0000EF010000}"/>
    <cellStyle name="eps" xfId="508" xr:uid="{00000000-0005-0000-0000-0000F0010000}"/>
    <cellStyle name="eps$" xfId="509" xr:uid="{00000000-0005-0000-0000-0000F1010000}"/>
    <cellStyle name="eps$A" xfId="510" xr:uid="{00000000-0005-0000-0000-0000F2010000}"/>
    <cellStyle name="eps$E" xfId="511" xr:uid="{00000000-0005-0000-0000-0000F3010000}"/>
    <cellStyle name="eps_2nd Quarter" xfId="512" xr:uid="{00000000-0005-0000-0000-0000F4010000}"/>
    <cellStyle name="epsA" xfId="513" xr:uid="{00000000-0005-0000-0000-0000F5010000}"/>
    <cellStyle name="epsE" xfId="514" xr:uid="{00000000-0005-0000-0000-0000F6010000}"/>
    <cellStyle name="Euro" xfId="515" xr:uid="{00000000-0005-0000-0000-0000F7010000}"/>
    <cellStyle name="Fixed" xfId="516" xr:uid="{00000000-0005-0000-0000-0000F8010000}"/>
    <cellStyle name="Fixed3 - Style3" xfId="517" xr:uid="{00000000-0005-0000-0000-0000F9010000}"/>
    <cellStyle name="Fixed4 - Style4" xfId="518" xr:uid="{00000000-0005-0000-0000-0000FA010000}"/>
    <cellStyle name="FOOTER - Style1" xfId="519" xr:uid="{00000000-0005-0000-0000-0000FB010000}"/>
    <cellStyle name="fy_eps$" xfId="520" xr:uid="{00000000-0005-0000-0000-0000FC010000}"/>
    <cellStyle name="g_rate" xfId="521" xr:uid="{00000000-0005-0000-0000-0000FD010000}"/>
    <cellStyle name="g_rate_Sheet1" xfId="522" xr:uid="{00000000-0005-0000-0000-0000FE010000}"/>
    <cellStyle name="GAR" xfId="523" xr:uid="{00000000-0005-0000-0000-0000FF010000}"/>
    <cellStyle name="Good 2" xfId="524" xr:uid="{00000000-0005-0000-0000-000000020000}"/>
    <cellStyle name="Good 2 2" xfId="525" xr:uid="{00000000-0005-0000-0000-000001020000}"/>
    <cellStyle name="Grey" xfId="526" xr:uid="{00000000-0005-0000-0000-000002020000}"/>
    <cellStyle name="Grey 2" xfId="527" xr:uid="{00000000-0005-0000-0000-000003020000}"/>
    <cellStyle name="Header" xfId="528" xr:uid="{00000000-0005-0000-0000-000004020000}"/>
    <cellStyle name="Header1" xfId="529" xr:uid="{00000000-0005-0000-0000-000005020000}"/>
    <cellStyle name="Header2" xfId="530" xr:uid="{00000000-0005-0000-0000-000006020000}"/>
    <cellStyle name="Headin - Style6" xfId="531" xr:uid="{00000000-0005-0000-0000-000007020000}"/>
    <cellStyle name="Hi Lite" xfId="532" xr:uid="{00000000-0005-0000-0000-000008020000}"/>
    <cellStyle name="HiLite" xfId="533" xr:uid="{00000000-0005-0000-0000-000009020000}"/>
    <cellStyle name="Hyperlink" xfId="2" builtinId="8"/>
    <cellStyle name="Hyperlink 2" xfId="534" xr:uid="{00000000-0005-0000-0000-00000B020000}"/>
    <cellStyle name="Hyperlink 3 2" xfId="535" xr:uid="{00000000-0005-0000-0000-00000C020000}"/>
    <cellStyle name="Hyperlink 6" xfId="536" xr:uid="{00000000-0005-0000-0000-00000D020000}"/>
    <cellStyle name="Input [yellow]" xfId="537" xr:uid="{00000000-0005-0000-0000-00000E020000}"/>
    <cellStyle name="Input [yellow] 2" xfId="538" xr:uid="{00000000-0005-0000-0000-00000F020000}"/>
    <cellStyle name="InputBlueFont" xfId="539" xr:uid="{00000000-0005-0000-0000-000010020000}"/>
    <cellStyle name="KPMG Heading 1" xfId="540" xr:uid="{00000000-0005-0000-0000-000011020000}"/>
    <cellStyle name="KPMG Heading 2" xfId="541" xr:uid="{00000000-0005-0000-0000-000012020000}"/>
    <cellStyle name="KPMG Heading 3" xfId="542" xr:uid="{00000000-0005-0000-0000-000013020000}"/>
    <cellStyle name="KPMG Heading 4" xfId="543" xr:uid="{00000000-0005-0000-0000-000014020000}"/>
    <cellStyle name="KPMG Normal" xfId="544" xr:uid="{00000000-0005-0000-0000-000015020000}"/>
    <cellStyle name="KPMG Normal Text" xfId="545" xr:uid="{00000000-0005-0000-0000-000016020000}"/>
    <cellStyle name="label" xfId="546" xr:uid="{00000000-0005-0000-0000-000017020000}"/>
    <cellStyle name="Line Item" xfId="547" xr:uid="{00000000-0005-0000-0000-000018020000}"/>
    <cellStyle name="LOCKED" xfId="548" xr:uid="{00000000-0005-0000-0000-000019020000}"/>
    <cellStyle name="m" xfId="549" xr:uid="{00000000-0005-0000-0000-00001A020000}"/>
    <cellStyle name="m$" xfId="550" xr:uid="{00000000-0005-0000-0000-00001B020000}"/>
    <cellStyle name="main_input" xfId="551" xr:uid="{00000000-0005-0000-0000-00001C020000}"/>
    <cellStyle name="Map Labels" xfId="552" xr:uid="{00000000-0005-0000-0000-00001D020000}"/>
    <cellStyle name="Map Labels 2" xfId="553" xr:uid="{00000000-0005-0000-0000-00001E020000}"/>
    <cellStyle name="Map Legend" xfId="554" xr:uid="{00000000-0005-0000-0000-00001F020000}"/>
    <cellStyle name="Map Legend 2" xfId="555" xr:uid="{00000000-0005-0000-0000-000020020000}"/>
    <cellStyle name="Map Title" xfId="556" xr:uid="{00000000-0005-0000-0000-000021020000}"/>
    <cellStyle name="mm" xfId="557" xr:uid="{00000000-0005-0000-0000-000022020000}"/>
    <cellStyle name="Next holiday" xfId="558" xr:uid="{00000000-0005-0000-0000-000023020000}"/>
    <cellStyle name="no dec" xfId="559" xr:uid="{00000000-0005-0000-0000-000024020000}"/>
    <cellStyle name="Nor}al" xfId="560" xr:uid="{00000000-0005-0000-0000-000025020000}"/>
    <cellStyle name="Nor}al 2" xfId="561" xr:uid="{00000000-0005-0000-0000-000026020000}"/>
    <cellStyle name="Nor}al 2 2" xfId="562" xr:uid="{00000000-0005-0000-0000-000027020000}"/>
    <cellStyle name="Nor}al 3" xfId="563" xr:uid="{00000000-0005-0000-0000-000028020000}"/>
    <cellStyle name="Norm੎੎" xfId="564" xr:uid="{00000000-0005-0000-0000-000029020000}"/>
    <cellStyle name="Normal" xfId="0" builtinId="0"/>
    <cellStyle name="Normal - Style1" xfId="565" xr:uid="{00000000-0005-0000-0000-00002B020000}"/>
    <cellStyle name="Normal - Style1 2" xfId="566" xr:uid="{00000000-0005-0000-0000-00002C020000}"/>
    <cellStyle name="Normal - Style1 2 2" xfId="567" xr:uid="{00000000-0005-0000-0000-00002D020000}"/>
    <cellStyle name="Normal - Style1 3" xfId="568" xr:uid="{00000000-0005-0000-0000-00002E020000}"/>
    <cellStyle name="Normal - Style1 4" xfId="569" xr:uid="{00000000-0005-0000-0000-00002F020000}"/>
    <cellStyle name="Normal 10" xfId="570" xr:uid="{00000000-0005-0000-0000-000030020000}"/>
    <cellStyle name="Normal 10 10" xfId="571" xr:uid="{00000000-0005-0000-0000-000031020000}"/>
    <cellStyle name="Normal 10 10 2" xfId="572" xr:uid="{00000000-0005-0000-0000-000032020000}"/>
    <cellStyle name="Normal 10 10 2 2" xfId="3" xr:uid="{00000000-0005-0000-0000-000033020000}"/>
    <cellStyle name="Normal 10 2" xfId="4" xr:uid="{00000000-0005-0000-0000-000034020000}"/>
    <cellStyle name="Normal 10 31 2" xfId="573" xr:uid="{00000000-0005-0000-0000-000035020000}"/>
    <cellStyle name="Normal 10 4" xfId="574" xr:uid="{00000000-0005-0000-0000-000036020000}"/>
    <cellStyle name="Normal 10 4 2" xfId="575" xr:uid="{00000000-0005-0000-0000-000037020000}"/>
    <cellStyle name="Normal 103" xfId="576" xr:uid="{00000000-0005-0000-0000-000038020000}"/>
    <cellStyle name="Normal 11" xfId="577" xr:uid="{00000000-0005-0000-0000-000039020000}"/>
    <cellStyle name="Normal 11 2" xfId="8" xr:uid="{00000000-0005-0000-0000-00003A020000}"/>
    <cellStyle name="Normal 11 2 2" xfId="12" xr:uid="{00000000-0005-0000-0000-00003B020000}"/>
    <cellStyle name="Normal 11 2 2 2" xfId="578" xr:uid="{00000000-0005-0000-0000-00003C020000}"/>
    <cellStyle name="Normal 11 2 3" xfId="579" xr:uid="{00000000-0005-0000-0000-00003D020000}"/>
    <cellStyle name="Normal 11 2 3 2" xfId="580" xr:uid="{00000000-0005-0000-0000-00003E020000}"/>
    <cellStyle name="Normal 11 5" xfId="581" xr:uid="{00000000-0005-0000-0000-00003F020000}"/>
    <cellStyle name="Normal 11 5 2" xfId="582" xr:uid="{00000000-0005-0000-0000-000040020000}"/>
    <cellStyle name="Normal 112" xfId="583" xr:uid="{00000000-0005-0000-0000-000041020000}"/>
    <cellStyle name="Normal 113" xfId="584" xr:uid="{00000000-0005-0000-0000-000042020000}"/>
    <cellStyle name="Normal 114" xfId="585" xr:uid="{00000000-0005-0000-0000-000043020000}"/>
    <cellStyle name="Normal 114 2" xfId="586" xr:uid="{00000000-0005-0000-0000-000044020000}"/>
    <cellStyle name="Normal 12" xfId="587" xr:uid="{00000000-0005-0000-0000-000045020000}"/>
    <cellStyle name="Normal 128" xfId="588" xr:uid="{00000000-0005-0000-0000-000046020000}"/>
    <cellStyle name="Normal 13" xfId="11" xr:uid="{00000000-0005-0000-0000-000047020000}"/>
    <cellStyle name="Normal 13 2" xfId="589" xr:uid="{00000000-0005-0000-0000-000048020000}"/>
    <cellStyle name="Normal 131 4" xfId="2918" xr:uid="{713B890F-33F4-44BF-B9BE-3C99ACA52897}"/>
    <cellStyle name="Normal 2" xfId="1" xr:uid="{00000000-0005-0000-0000-000049020000}"/>
    <cellStyle name="Normal 2 10" xfId="590" xr:uid="{00000000-0005-0000-0000-00004A020000}"/>
    <cellStyle name="Normal 2 13 2" xfId="591" xr:uid="{00000000-0005-0000-0000-00004B020000}"/>
    <cellStyle name="Normal 2 132 2" xfId="592" xr:uid="{00000000-0005-0000-0000-00004C020000}"/>
    <cellStyle name="Normal 2 136" xfId="593" xr:uid="{00000000-0005-0000-0000-00004D020000}"/>
    <cellStyle name="Normal 2 136 2" xfId="594" xr:uid="{00000000-0005-0000-0000-00004E020000}"/>
    <cellStyle name="Normal 2 14" xfId="595" xr:uid="{00000000-0005-0000-0000-00004F020000}"/>
    <cellStyle name="Normal 2 2" xfId="596" xr:uid="{00000000-0005-0000-0000-000050020000}"/>
    <cellStyle name="Normal 2 2 2" xfId="597" xr:uid="{00000000-0005-0000-0000-000051020000}"/>
    <cellStyle name="Normal 2 2 2 17 2" xfId="598" xr:uid="{00000000-0005-0000-0000-000052020000}"/>
    <cellStyle name="Normal 2 2 3" xfId="599" xr:uid="{00000000-0005-0000-0000-000053020000}"/>
    <cellStyle name="Normal 2 3" xfId="600" xr:uid="{00000000-0005-0000-0000-000054020000}"/>
    <cellStyle name="Normal 2 44" xfId="601" xr:uid="{00000000-0005-0000-0000-000055020000}"/>
    <cellStyle name="Normal 2 54" xfId="602" xr:uid="{00000000-0005-0000-0000-000056020000}"/>
    <cellStyle name="Normal 2 60" xfId="603" xr:uid="{00000000-0005-0000-0000-000057020000}"/>
    <cellStyle name="Normal 2 60 2" xfId="604" xr:uid="{00000000-0005-0000-0000-000058020000}"/>
    <cellStyle name="Normal 2 64" xfId="605" xr:uid="{00000000-0005-0000-0000-000059020000}"/>
    <cellStyle name="Normal 2 68" xfId="606" xr:uid="{00000000-0005-0000-0000-00005A020000}"/>
    <cellStyle name="Normal 2 69" xfId="607" xr:uid="{00000000-0005-0000-0000-00005B020000}"/>
    <cellStyle name="Normal 2 77" xfId="608" xr:uid="{00000000-0005-0000-0000-00005C020000}"/>
    <cellStyle name="Normal 215" xfId="609" xr:uid="{00000000-0005-0000-0000-00005D020000}"/>
    <cellStyle name="Normal 217" xfId="610" xr:uid="{00000000-0005-0000-0000-00005E020000}"/>
    <cellStyle name="Normal 258" xfId="611" xr:uid="{00000000-0005-0000-0000-00005F020000}"/>
    <cellStyle name="Normal 3" xfId="612" xr:uid="{00000000-0005-0000-0000-000060020000}"/>
    <cellStyle name="Normal 3 25" xfId="613" xr:uid="{00000000-0005-0000-0000-000061020000}"/>
    <cellStyle name="Normal 3 25 2" xfId="614" xr:uid="{00000000-0005-0000-0000-000062020000}"/>
    <cellStyle name="Normal 3 26" xfId="615" xr:uid="{00000000-0005-0000-0000-000063020000}"/>
    <cellStyle name="Normal 3 26 2" xfId="616" xr:uid="{00000000-0005-0000-0000-000064020000}"/>
    <cellStyle name="Normal 3 3" xfId="617" xr:uid="{00000000-0005-0000-0000-000065020000}"/>
    <cellStyle name="Normal 3 78" xfId="618" xr:uid="{00000000-0005-0000-0000-000066020000}"/>
    <cellStyle name="Normal 4" xfId="619" xr:uid="{00000000-0005-0000-0000-000067020000}"/>
    <cellStyle name="Normal 4 3 2 2" xfId="620" xr:uid="{00000000-0005-0000-0000-000068020000}"/>
    <cellStyle name="Normal 5" xfId="621" xr:uid="{00000000-0005-0000-0000-000069020000}"/>
    <cellStyle name="Normal 5 2" xfId="7" xr:uid="{00000000-0005-0000-0000-00006A020000}"/>
    <cellStyle name="Normal 5 51" xfId="622" xr:uid="{00000000-0005-0000-0000-00006B020000}"/>
    <cellStyle name="Normal 6" xfId="623" xr:uid="{00000000-0005-0000-0000-00006C020000}"/>
    <cellStyle name="Normal 6 2" xfId="624" xr:uid="{00000000-0005-0000-0000-00006D020000}"/>
    <cellStyle name="Normal 6 53" xfId="625" xr:uid="{00000000-0005-0000-0000-00006E020000}"/>
    <cellStyle name="Normal 7" xfId="626" xr:uid="{00000000-0005-0000-0000-00006F020000}"/>
    <cellStyle name="Normal 7 107" xfId="627" xr:uid="{00000000-0005-0000-0000-000070020000}"/>
    <cellStyle name="Normal 7 107 2" xfId="628" xr:uid="{00000000-0005-0000-0000-000071020000}"/>
    <cellStyle name="Normal 8" xfId="629" xr:uid="{00000000-0005-0000-0000-000072020000}"/>
    <cellStyle name="Normal 9" xfId="630" xr:uid="{00000000-0005-0000-0000-000073020000}"/>
    <cellStyle name="Normal 91 2" xfId="631" xr:uid="{00000000-0005-0000-0000-000074020000}"/>
    <cellStyle name="Normal 91 5" xfId="632" xr:uid="{00000000-0005-0000-0000-000075020000}"/>
    <cellStyle name="Normal 92" xfId="633" xr:uid="{00000000-0005-0000-0000-000076020000}"/>
    <cellStyle name="Normal 92 2 2" xfId="634" xr:uid="{00000000-0005-0000-0000-000077020000}"/>
    <cellStyle name="Normal 92 2 3 2" xfId="635" xr:uid="{00000000-0005-0000-0000-000078020000}"/>
    <cellStyle name="Normal 92 2 3 2 2" xfId="636" xr:uid="{00000000-0005-0000-0000-000079020000}"/>
    <cellStyle name="Normal 92 2 4" xfId="637" xr:uid="{00000000-0005-0000-0000-00007A020000}"/>
    <cellStyle name="Normal 92 3" xfId="638" xr:uid="{00000000-0005-0000-0000-00007B020000}"/>
    <cellStyle name="Normal 92 3 2" xfId="639" xr:uid="{00000000-0005-0000-0000-00007C020000}"/>
    <cellStyle name="Normal 92 4 2" xfId="640" xr:uid="{00000000-0005-0000-0000-00007D020000}"/>
    <cellStyle name="Normal 92 5" xfId="641" xr:uid="{00000000-0005-0000-0000-00007E020000}"/>
    <cellStyle name="Normal 92 6 3" xfId="642" xr:uid="{00000000-0005-0000-0000-00007F020000}"/>
    <cellStyle name="Note 2" xfId="643" xr:uid="{00000000-0005-0000-0000-000080020000}"/>
    <cellStyle name="Note 2 2" xfId="644" xr:uid="{00000000-0005-0000-0000-000081020000}"/>
    <cellStyle name="Note 3" xfId="645" xr:uid="{00000000-0005-0000-0000-000082020000}"/>
    <cellStyle name="Number" xfId="646" xr:uid="{00000000-0005-0000-0000-000083020000}"/>
    <cellStyle name="Output Amounts" xfId="647" xr:uid="{00000000-0005-0000-0000-000084020000}"/>
    <cellStyle name="Output Column Headings" xfId="648" xr:uid="{00000000-0005-0000-0000-000085020000}"/>
    <cellStyle name="Output Line Items" xfId="649" xr:uid="{00000000-0005-0000-0000-000086020000}"/>
    <cellStyle name="Output1_Back" xfId="650" xr:uid="{00000000-0005-0000-0000-000087020000}"/>
    <cellStyle name="Page Heading" xfId="651" xr:uid="{00000000-0005-0000-0000-000088020000}"/>
    <cellStyle name="pe" xfId="652" xr:uid="{00000000-0005-0000-0000-000089020000}"/>
    <cellStyle name="PEG" xfId="653" xr:uid="{00000000-0005-0000-0000-00008A020000}"/>
    <cellStyle name="Percen - Style1" xfId="654" xr:uid="{00000000-0005-0000-0000-00008B020000}"/>
    <cellStyle name="Percen - Style2" xfId="655" xr:uid="{00000000-0005-0000-0000-00008C020000}"/>
    <cellStyle name="Percen - Style3" xfId="656" xr:uid="{00000000-0005-0000-0000-00008D020000}"/>
    <cellStyle name="Percent" xfId="2917" builtinId="5"/>
    <cellStyle name="Percent [2]" xfId="657" xr:uid="{00000000-0005-0000-0000-00008E020000}"/>
    <cellStyle name="Percent [2] 2" xfId="658" xr:uid="{00000000-0005-0000-0000-00008F020000}"/>
    <cellStyle name="Percent [2] 2 2" xfId="659" xr:uid="{00000000-0005-0000-0000-000090020000}"/>
    <cellStyle name="Percent [2] 3" xfId="660" xr:uid="{00000000-0005-0000-0000-000091020000}"/>
    <cellStyle name="Percent [2] 4" xfId="661" xr:uid="{00000000-0005-0000-0000-000092020000}"/>
    <cellStyle name="Percent 10" xfId="662" xr:uid="{00000000-0005-0000-0000-000093020000}"/>
    <cellStyle name="Percent 10 2" xfId="663" xr:uid="{00000000-0005-0000-0000-000094020000}"/>
    <cellStyle name="Percent 11" xfId="664" xr:uid="{00000000-0005-0000-0000-000095020000}"/>
    <cellStyle name="Percent 11 2" xfId="665" xr:uid="{00000000-0005-0000-0000-000096020000}"/>
    <cellStyle name="Percent 12" xfId="666" xr:uid="{00000000-0005-0000-0000-000097020000}"/>
    <cellStyle name="Percent 13" xfId="667" xr:uid="{00000000-0005-0000-0000-000098020000}"/>
    <cellStyle name="Percent 13 2" xfId="668" xr:uid="{00000000-0005-0000-0000-000099020000}"/>
    <cellStyle name="Percent 14" xfId="669" xr:uid="{00000000-0005-0000-0000-00009A020000}"/>
    <cellStyle name="Percent 15" xfId="670" xr:uid="{00000000-0005-0000-0000-00009B020000}"/>
    <cellStyle name="Percent 16" xfId="9" xr:uid="{00000000-0005-0000-0000-00009C020000}"/>
    <cellStyle name="Percent 18" xfId="671" xr:uid="{00000000-0005-0000-0000-00009D020000}"/>
    <cellStyle name="Percent 18 2" xfId="672" xr:uid="{00000000-0005-0000-0000-00009E020000}"/>
    <cellStyle name="Percent 2" xfId="6" xr:uid="{00000000-0005-0000-0000-00009F020000}"/>
    <cellStyle name="Percent 2 2" xfId="673" xr:uid="{00000000-0005-0000-0000-0000A0020000}"/>
    <cellStyle name="Percent 2 3" xfId="674" xr:uid="{00000000-0005-0000-0000-0000A1020000}"/>
    <cellStyle name="Percent 2 5" xfId="675" xr:uid="{00000000-0005-0000-0000-0000A2020000}"/>
    <cellStyle name="Percent 2 6" xfId="676" xr:uid="{00000000-0005-0000-0000-0000A3020000}"/>
    <cellStyle name="Percent 21" xfId="677" xr:uid="{00000000-0005-0000-0000-0000A4020000}"/>
    <cellStyle name="Percent 21 2" xfId="678" xr:uid="{00000000-0005-0000-0000-0000A5020000}"/>
    <cellStyle name="Percent 3" xfId="679" xr:uid="{00000000-0005-0000-0000-0000A6020000}"/>
    <cellStyle name="Percent 32" xfId="680" xr:uid="{00000000-0005-0000-0000-0000A7020000}"/>
    <cellStyle name="Percent 4" xfId="681" xr:uid="{00000000-0005-0000-0000-0000A8020000}"/>
    <cellStyle name="Percent 5" xfId="682" xr:uid="{00000000-0005-0000-0000-0000A9020000}"/>
    <cellStyle name="Percent 6" xfId="683" xr:uid="{00000000-0005-0000-0000-0000AA020000}"/>
    <cellStyle name="Percent 6 2" xfId="10" xr:uid="{00000000-0005-0000-0000-0000AB020000}"/>
    <cellStyle name="Percent 7" xfId="684" xr:uid="{00000000-0005-0000-0000-0000AC020000}"/>
    <cellStyle name="Percent 8" xfId="685" xr:uid="{00000000-0005-0000-0000-0000AD020000}"/>
    <cellStyle name="Percent 8 2" xfId="686" xr:uid="{00000000-0005-0000-0000-0000AE020000}"/>
    <cellStyle name="Percent 9" xfId="687" xr:uid="{00000000-0005-0000-0000-0000AF020000}"/>
    <cellStyle name="Percent 9 2" xfId="688" xr:uid="{00000000-0005-0000-0000-0000B0020000}"/>
    <cellStyle name="price" xfId="689" xr:uid="{00000000-0005-0000-0000-0000B1020000}"/>
    <cellStyle name="PSChar" xfId="690" xr:uid="{00000000-0005-0000-0000-0000B2020000}"/>
    <cellStyle name="PSDate" xfId="691" xr:uid="{00000000-0005-0000-0000-0000B3020000}"/>
    <cellStyle name="PSDec" xfId="692" xr:uid="{00000000-0005-0000-0000-0000B4020000}"/>
    <cellStyle name="PSHeading" xfId="693" xr:uid="{00000000-0005-0000-0000-0000B5020000}"/>
    <cellStyle name="q" xfId="694" xr:uid="{00000000-0005-0000-0000-0000B6020000}"/>
    <cellStyle name="q_Sheet1" xfId="695" xr:uid="{00000000-0005-0000-0000-0000B7020000}"/>
    <cellStyle name="QEPS-h" xfId="696" xr:uid="{00000000-0005-0000-0000-0000B8020000}"/>
    <cellStyle name="QEPS-H1" xfId="697" xr:uid="{00000000-0005-0000-0000-0000B9020000}"/>
    <cellStyle name="qRange" xfId="698" xr:uid="{00000000-0005-0000-0000-0000BA020000}"/>
    <cellStyle name="range" xfId="699" xr:uid="{00000000-0005-0000-0000-0000BB020000}"/>
    <cellStyle name="Rates" xfId="700" xr:uid="{00000000-0005-0000-0000-0000BC020000}"/>
    <cellStyle name="realtime" xfId="701" xr:uid="{00000000-0005-0000-0000-0000BD020000}"/>
    <cellStyle name="REMOVED" xfId="702" xr:uid="{00000000-0005-0000-0000-0000BE020000}"/>
    <cellStyle name="result" xfId="703" xr:uid="{00000000-0005-0000-0000-0000BF020000}"/>
    <cellStyle name="RevList" xfId="704" xr:uid="{00000000-0005-0000-0000-0000C0020000}"/>
    <cellStyle name="rt" xfId="705" xr:uid="{00000000-0005-0000-0000-0000C1020000}"/>
    <cellStyle name="s" xfId="706" xr:uid="{00000000-0005-0000-0000-0000C2020000}"/>
    <cellStyle name="s 2" xfId="707" xr:uid="{00000000-0005-0000-0000-0000C3020000}"/>
    <cellStyle name="s_Aing report" xfId="708" xr:uid="{00000000-0005-0000-0000-0000C4020000}"/>
    <cellStyle name="s_AR" xfId="709" xr:uid="{00000000-0005-0000-0000-0000C5020000}"/>
    <cellStyle name="s_Bal Sheets" xfId="710" xr:uid="{00000000-0005-0000-0000-0000C6020000}"/>
    <cellStyle name="s_Bal Sheets (2)" xfId="711" xr:uid="{00000000-0005-0000-0000-0000C7020000}"/>
    <cellStyle name="s_Bal Sheets (2) 2" xfId="712" xr:uid="{00000000-0005-0000-0000-0000C8020000}"/>
    <cellStyle name="s_Bal Sheets (2)_1" xfId="713" xr:uid="{00000000-0005-0000-0000-0000C9020000}"/>
    <cellStyle name="s_Bal Sheets (2)_1 2" xfId="714" xr:uid="{00000000-0005-0000-0000-0000CA020000}"/>
    <cellStyle name="s_Bal Sheets (2)_1_Aing report" xfId="715" xr:uid="{00000000-0005-0000-0000-0000CB020000}"/>
    <cellStyle name="s_Bal Sheets (2)_1_AR" xfId="716" xr:uid="{00000000-0005-0000-0000-0000CC020000}"/>
    <cellStyle name="s_Bal Sheets (2)_1_Base HC" xfId="717" xr:uid="{00000000-0005-0000-0000-0000CD020000}"/>
    <cellStyle name="s_Bal Sheets (2)_1_Base P&amp;L" xfId="718" xr:uid="{00000000-0005-0000-0000-0000CE020000}"/>
    <cellStyle name="s_Bal Sheets (2)_1_Capex" xfId="719" xr:uid="{00000000-0005-0000-0000-0000CF020000}"/>
    <cellStyle name="s_Bal Sheets (2)_1_China as on Dec 31 2008" xfId="720" xr:uid="{00000000-0005-0000-0000-0000D0020000}"/>
    <cellStyle name="s_Bal Sheets (2)_1_Customer Details" xfId="721" xr:uid="{00000000-0005-0000-0000-0000D1020000}"/>
    <cellStyle name="s_Bal Sheets (2)_1_Eco Metrics" xfId="722" xr:uid="{00000000-0005-0000-0000-0000D2020000}"/>
    <cellStyle name="s_Bal Sheets (2)_1_GC001-China-Aug06" xfId="723" xr:uid="{00000000-0005-0000-0000-0000D3020000}"/>
    <cellStyle name="s_Bal Sheets (2)_1_GC001-China-July06" xfId="724" xr:uid="{00000000-0005-0000-0000-0000D4020000}"/>
    <cellStyle name="s_Bal Sheets (2)_1_GC001-China-Oct06" xfId="725" xr:uid="{00000000-0005-0000-0000-0000D5020000}"/>
    <cellStyle name="s_Bal Sheets (2)_1_Pipeline" xfId="726" xr:uid="{00000000-0005-0000-0000-0000D6020000}"/>
    <cellStyle name="s_Bal Sheets (2)_1_Pullbacks" xfId="727" xr:uid="{00000000-0005-0000-0000-0000D7020000}"/>
    <cellStyle name="s_Bal Sheets (2)_Aing report" xfId="728" xr:uid="{00000000-0005-0000-0000-0000D8020000}"/>
    <cellStyle name="s_Bal Sheets (2)_AR" xfId="729" xr:uid="{00000000-0005-0000-0000-0000D9020000}"/>
    <cellStyle name="s_Bal Sheets (2)_Base HC" xfId="730" xr:uid="{00000000-0005-0000-0000-0000DA020000}"/>
    <cellStyle name="s_Bal Sheets (2)_Base P&amp;L" xfId="731" xr:uid="{00000000-0005-0000-0000-0000DB020000}"/>
    <cellStyle name="s_Bal Sheets (2)_Capex" xfId="732" xr:uid="{00000000-0005-0000-0000-0000DC020000}"/>
    <cellStyle name="s_Bal Sheets (2)_China as on Dec 31 2008" xfId="733" xr:uid="{00000000-0005-0000-0000-0000DD020000}"/>
    <cellStyle name="s_Bal Sheets (2)_Customer Details" xfId="734" xr:uid="{00000000-0005-0000-0000-0000DE020000}"/>
    <cellStyle name="s_Bal Sheets (2)_Eco Metrics" xfId="735" xr:uid="{00000000-0005-0000-0000-0000DF020000}"/>
    <cellStyle name="s_Bal Sheets (2)_GC001-China-Aug06" xfId="736" xr:uid="{00000000-0005-0000-0000-0000E0020000}"/>
    <cellStyle name="s_Bal Sheets (2)_GC001-China-July06" xfId="737" xr:uid="{00000000-0005-0000-0000-0000E1020000}"/>
    <cellStyle name="s_Bal Sheets (2)_GC001-China-Oct06" xfId="738" xr:uid="{00000000-0005-0000-0000-0000E2020000}"/>
    <cellStyle name="s_Bal Sheets (2)_Pipeline" xfId="739" xr:uid="{00000000-0005-0000-0000-0000E3020000}"/>
    <cellStyle name="s_Bal Sheets (2)_Pullbacks" xfId="740" xr:uid="{00000000-0005-0000-0000-0000E4020000}"/>
    <cellStyle name="s_Bal Sheets 2" xfId="741" xr:uid="{00000000-0005-0000-0000-0000E5020000}"/>
    <cellStyle name="s_Bal Sheets 3" xfId="742" xr:uid="{00000000-0005-0000-0000-0000E6020000}"/>
    <cellStyle name="s_Bal Sheets 4" xfId="743" xr:uid="{00000000-0005-0000-0000-0000E7020000}"/>
    <cellStyle name="s_Bal Sheets 5" xfId="744" xr:uid="{00000000-0005-0000-0000-0000E8020000}"/>
    <cellStyle name="s_Bal Sheets_1" xfId="745" xr:uid="{00000000-0005-0000-0000-0000E9020000}"/>
    <cellStyle name="s_Bal Sheets_1 2" xfId="746" xr:uid="{00000000-0005-0000-0000-0000EA020000}"/>
    <cellStyle name="s_Bal Sheets_1_Aing report" xfId="747" xr:uid="{00000000-0005-0000-0000-0000EB020000}"/>
    <cellStyle name="s_Bal Sheets_1_AM0909" xfId="748" xr:uid="{00000000-0005-0000-0000-0000EC020000}"/>
    <cellStyle name="s_Bal Sheets_1_AM0909 2" xfId="749" xr:uid="{00000000-0005-0000-0000-0000ED020000}"/>
    <cellStyle name="s_Bal Sheets_1_AM0909_Aing report" xfId="750" xr:uid="{00000000-0005-0000-0000-0000EE020000}"/>
    <cellStyle name="s_Bal Sheets_1_AM0909_AR" xfId="751" xr:uid="{00000000-0005-0000-0000-0000EF020000}"/>
    <cellStyle name="s_Bal Sheets_1_AM0909_Base HC" xfId="752" xr:uid="{00000000-0005-0000-0000-0000F0020000}"/>
    <cellStyle name="s_Bal Sheets_1_AM0909_Base P&amp;L" xfId="753" xr:uid="{00000000-0005-0000-0000-0000F1020000}"/>
    <cellStyle name="s_Bal Sheets_1_AM0909_Capex" xfId="754" xr:uid="{00000000-0005-0000-0000-0000F2020000}"/>
    <cellStyle name="s_Bal Sheets_1_AM0909_China as on Dec 31 2008" xfId="755" xr:uid="{00000000-0005-0000-0000-0000F3020000}"/>
    <cellStyle name="s_Bal Sheets_1_AM0909_Customer Details" xfId="756" xr:uid="{00000000-0005-0000-0000-0000F4020000}"/>
    <cellStyle name="s_Bal Sheets_1_AM0909_Eco Metrics" xfId="757" xr:uid="{00000000-0005-0000-0000-0000F5020000}"/>
    <cellStyle name="s_Bal Sheets_1_AM0909_GC001-China-Aug06" xfId="758" xr:uid="{00000000-0005-0000-0000-0000F6020000}"/>
    <cellStyle name="s_Bal Sheets_1_AM0909_GC001-China-July06" xfId="759" xr:uid="{00000000-0005-0000-0000-0000F7020000}"/>
    <cellStyle name="s_Bal Sheets_1_AM0909_GC001-China-Oct06" xfId="760" xr:uid="{00000000-0005-0000-0000-0000F8020000}"/>
    <cellStyle name="s_Bal Sheets_1_AM0909_Pipeline" xfId="761" xr:uid="{00000000-0005-0000-0000-0000F9020000}"/>
    <cellStyle name="s_Bal Sheets_1_AM0909_Pullbacks" xfId="762" xr:uid="{00000000-0005-0000-0000-0000FA020000}"/>
    <cellStyle name="s_Bal Sheets_1_AR" xfId="763" xr:uid="{00000000-0005-0000-0000-0000FB020000}"/>
    <cellStyle name="s_Bal Sheets_1_Base HC" xfId="764" xr:uid="{00000000-0005-0000-0000-0000FC020000}"/>
    <cellStyle name="s_Bal Sheets_1_Base P&amp;L" xfId="765" xr:uid="{00000000-0005-0000-0000-0000FD020000}"/>
    <cellStyle name="s_Bal Sheets_1_Capex" xfId="766" xr:uid="{00000000-0005-0000-0000-0000FE020000}"/>
    <cellStyle name="s_Bal Sheets_1_China as on Dec 31 2008" xfId="767" xr:uid="{00000000-0005-0000-0000-0000FF020000}"/>
    <cellStyle name="s_Bal Sheets_1_Customer Details" xfId="768" xr:uid="{00000000-0005-0000-0000-000000030000}"/>
    <cellStyle name="s_Bal Sheets_1_Eco Metrics" xfId="769" xr:uid="{00000000-0005-0000-0000-000001030000}"/>
    <cellStyle name="s_Bal Sheets_1_GC001-China-Aug06" xfId="770" xr:uid="{00000000-0005-0000-0000-000002030000}"/>
    <cellStyle name="s_Bal Sheets_1_GC001-China-July06" xfId="771" xr:uid="{00000000-0005-0000-0000-000003030000}"/>
    <cellStyle name="s_Bal Sheets_1_GC001-China-Oct06" xfId="772" xr:uid="{00000000-0005-0000-0000-000004030000}"/>
    <cellStyle name="s_Bal Sheets_1_Pipeline" xfId="773" xr:uid="{00000000-0005-0000-0000-000005030000}"/>
    <cellStyle name="s_Bal Sheets_1_Pullbacks" xfId="774" xr:uid="{00000000-0005-0000-0000-000006030000}"/>
    <cellStyle name="s_Bal Sheets_2" xfId="775" xr:uid="{00000000-0005-0000-0000-000007030000}"/>
    <cellStyle name="s_Bal Sheets_2 2" xfId="776" xr:uid="{00000000-0005-0000-0000-000008030000}"/>
    <cellStyle name="s_Bal Sheets_2_Aing report" xfId="777" xr:uid="{00000000-0005-0000-0000-000009030000}"/>
    <cellStyle name="s_Bal Sheets_2_AR" xfId="778" xr:uid="{00000000-0005-0000-0000-00000A030000}"/>
    <cellStyle name="s_Bal Sheets_2_Base HC" xfId="779" xr:uid="{00000000-0005-0000-0000-00000B030000}"/>
    <cellStyle name="s_Bal Sheets_2_Base P&amp;L" xfId="780" xr:uid="{00000000-0005-0000-0000-00000C030000}"/>
    <cellStyle name="s_Bal Sheets_2_Capex" xfId="781" xr:uid="{00000000-0005-0000-0000-00000D030000}"/>
    <cellStyle name="s_Bal Sheets_2_China as on Dec 31 2008" xfId="782" xr:uid="{00000000-0005-0000-0000-00000E030000}"/>
    <cellStyle name="s_Bal Sheets_2_Customer Details" xfId="783" xr:uid="{00000000-0005-0000-0000-00000F030000}"/>
    <cellStyle name="s_Bal Sheets_2_Eco Metrics" xfId="784" xr:uid="{00000000-0005-0000-0000-000010030000}"/>
    <cellStyle name="s_Bal Sheets_2_GC001-China-Aug06" xfId="785" xr:uid="{00000000-0005-0000-0000-000011030000}"/>
    <cellStyle name="s_Bal Sheets_2_GC001-China-July06" xfId="786" xr:uid="{00000000-0005-0000-0000-000012030000}"/>
    <cellStyle name="s_Bal Sheets_2_GC001-China-Oct06" xfId="787" xr:uid="{00000000-0005-0000-0000-000013030000}"/>
    <cellStyle name="s_Bal Sheets_2_Pipeline" xfId="788" xr:uid="{00000000-0005-0000-0000-000014030000}"/>
    <cellStyle name="s_Bal Sheets_2_Pullbacks" xfId="789" xr:uid="{00000000-0005-0000-0000-000015030000}"/>
    <cellStyle name="s_Bal Sheets_Aing report" xfId="790" xr:uid="{00000000-0005-0000-0000-000016030000}"/>
    <cellStyle name="s_Bal Sheets_AM0909" xfId="791" xr:uid="{00000000-0005-0000-0000-000017030000}"/>
    <cellStyle name="s_Bal Sheets_AM0909 2" xfId="792" xr:uid="{00000000-0005-0000-0000-000018030000}"/>
    <cellStyle name="s_Bal Sheets_AM0909_Aing report" xfId="793" xr:uid="{00000000-0005-0000-0000-000019030000}"/>
    <cellStyle name="s_Bal Sheets_AM0909_AR" xfId="794" xr:uid="{00000000-0005-0000-0000-00001A030000}"/>
    <cellStyle name="s_Bal Sheets_AM0909_Base HC" xfId="795" xr:uid="{00000000-0005-0000-0000-00001B030000}"/>
    <cellStyle name="s_Bal Sheets_AM0909_Base P&amp;L" xfId="796" xr:uid="{00000000-0005-0000-0000-00001C030000}"/>
    <cellStyle name="s_Bal Sheets_AM0909_Capex" xfId="797" xr:uid="{00000000-0005-0000-0000-00001D030000}"/>
    <cellStyle name="s_Bal Sheets_AM0909_China as on Dec 31 2008" xfId="798" xr:uid="{00000000-0005-0000-0000-00001E030000}"/>
    <cellStyle name="s_Bal Sheets_AM0909_Customer Details" xfId="799" xr:uid="{00000000-0005-0000-0000-00001F030000}"/>
    <cellStyle name="s_Bal Sheets_AM0909_Eco Metrics" xfId="800" xr:uid="{00000000-0005-0000-0000-000020030000}"/>
    <cellStyle name="s_Bal Sheets_AM0909_GC001-China-Aug06" xfId="801" xr:uid="{00000000-0005-0000-0000-000021030000}"/>
    <cellStyle name="s_Bal Sheets_AM0909_GC001-China-July06" xfId="802" xr:uid="{00000000-0005-0000-0000-000022030000}"/>
    <cellStyle name="s_Bal Sheets_AM0909_GC001-China-Oct06" xfId="803" xr:uid="{00000000-0005-0000-0000-000023030000}"/>
    <cellStyle name="s_Bal Sheets_AM0909_Pipeline" xfId="804" xr:uid="{00000000-0005-0000-0000-000024030000}"/>
    <cellStyle name="s_Bal Sheets_AM0909_Pullbacks" xfId="805" xr:uid="{00000000-0005-0000-0000-000025030000}"/>
    <cellStyle name="s_Bal Sheets_AR" xfId="806" xr:uid="{00000000-0005-0000-0000-000026030000}"/>
    <cellStyle name="s_Bal Sheets_Base HC" xfId="807" xr:uid="{00000000-0005-0000-0000-000027030000}"/>
    <cellStyle name="s_Bal Sheets_Base P&amp;L" xfId="808" xr:uid="{00000000-0005-0000-0000-000028030000}"/>
    <cellStyle name="s_Bal Sheets_Capex" xfId="809" xr:uid="{00000000-0005-0000-0000-000029030000}"/>
    <cellStyle name="s_Bal Sheets_China as on Dec 31 2008" xfId="810" xr:uid="{00000000-0005-0000-0000-00002A030000}"/>
    <cellStyle name="s_Bal Sheets_Customer Details" xfId="811" xr:uid="{00000000-0005-0000-0000-00002B030000}"/>
    <cellStyle name="s_Bal Sheets_Eco Metrics" xfId="812" xr:uid="{00000000-0005-0000-0000-00002C030000}"/>
    <cellStyle name="s_Bal Sheets_GC001-China-Aug06" xfId="813" xr:uid="{00000000-0005-0000-0000-00002D030000}"/>
    <cellStyle name="s_Bal Sheets_GC001-China-July06" xfId="814" xr:uid="{00000000-0005-0000-0000-00002E030000}"/>
    <cellStyle name="s_Bal Sheets_GC001-China-Oct06" xfId="815" xr:uid="{00000000-0005-0000-0000-00002F030000}"/>
    <cellStyle name="s_Bal Sheets_Pipeline" xfId="816" xr:uid="{00000000-0005-0000-0000-000030030000}"/>
    <cellStyle name="s_Bal Sheets_Pullbacks" xfId="817" xr:uid="{00000000-0005-0000-0000-000031030000}"/>
    <cellStyle name="s_Base HC" xfId="818" xr:uid="{00000000-0005-0000-0000-000032030000}"/>
    <cellStyle name="s_Base P&amp;L" xfId="819" xr:uid="{00000000-0005-0000-0000-000033030000}"/>
    <cellStyle name="s_But813" xfId="820" xr:uid="{00000000-0005-0000-0000-000034030000}"/>
    <cellStyle name="s_But813 2" xfId="821" xr:uid="{00000000-0005-0000-0000-000035030000}"/>
    <cellStyle name="s_But813_Aing report" xfId="822" xr:uid="{00000000-0005-0000-0000-000036030000}"/>
    <cellStyle name="s_But813_AR" xfId="823" xr:uid="{00000000-0005-0000-0000-000037030000}"/>
    <cellStyle name="s_But813_Base HC" xfId="824" xr:uid="{00000000-0005-0000-0000-000038030000}"/>
    <cellStyle name="s_But813_Base P&amp;L" xfId="825" xr:uid="{00000000-0005-0000-0000-000039030000}"/>
    <cellStyle name="s_But813_Capex" xfId="826" xr:uid="{00000000-0005-0000-0000-00003A030000}"/>
    <cellStyle name="s_But813_China as on Dec 31 2008" xfId="827" xr:uid="{00000000-0005-0000-0000-00003B030000}"/>
    <cellStyle name="s_But813_Customer Details" xfId="828" xr:uid="{00000000-0005-0000-0000-00003C030000}"/>
    <cellStyle name="s_But813_Eco Metrics" xfId="829" xr:uid="{00000000-0005-0000-0000-00003D030000}"/>
    <cellStyle name="s_But813_GC001-China-Aug06" xfId="830" xr:uid="{00000000-0005-0000-0000-00003E030000}"/>
    <cellStyle name="s_But813_GC001-China-July06" xfId="831" xr:uid="{00000000-0005-0000-0000-00003F030000}"/>
    <cellStyle name="s_But813_GC001-China-Oct06" xfId="832" xr:uid="{00000000-0005-0000-0000-000040030000}"/>
    <cellStyle name="s_But813_Pipeline" xfId="833" xr:uid="{00000000-0005-0000-0000-000041030000}"/>
    <cellStyle name="s_But813_Pullbacks" xfId="834" xr:uid="{00000000-0005-0000-0000-000042030000}"/>
    <cellStyle name="s_But925" xfId="835" xr:uid="{00000000-0005-0000-0000-000043030000}"/>
    <cellStyle name="s_But925 2" xfId="836" xr:uid="{00000000-0005-0000-0000-000044030000}"/>
    <cellStyle name="s_But925_Aing report" xfId="837" xr:uid="{00000000-0005-0000-0000-000045030000}"/>
    <cellStyle name="s_But925_AR" xfId="838" xr:uid="{00000000-0005-0000-0000-000046030000}"/>
    <cellStyle name="s_But925_Base HC" xfId="839" xr:uid="{00000000-0005-0000-0000-000047030000}"/>
    <cellStyle name="s_But925_Base P&amp;L" xfId="840" xr:uid="{00000000-0005-0000-0000-000048030000}"/>
    <cellStyle name="s_But925_Capex" xfId="841" xr:uid="{00000000-0005-0000-0000-000049030000}"/>
    <cellStyle name="s_But925_China as on Dec 31 2008" xfId="842" xr:uid="{00000000-0005-0000-0000-00004A030000}"/>
    <cellStyle name="s_But925_Customer Details" xfId="843" xr:uid="{00000000-0005-0000-0000-00004B030000}"/>
    <cellStyle name="s_But925_Eco Metrics" xfId="844" xr:uid="{00000000-0005-0000-0000-00004C030000}"/>
    <cellStyle name="s_But925_GC001-China-Aug06" xfId="845" xr:uid="{00000000-0005-0000-0000-00004D030000}"/>
    <cellStyle name="s_But925_GC001-China-July06" xfId="846" xr:uid="{00000000-0005-0000-0000-00004E030000}"/>
    <cellStyle name="s_But925_GC001-China-Oct06" xfId="847" xr:uid="{00000000-0005-0000-0000-00004F030000}"/>
    <cellStyle name="s_But925_Pipeline" xfId="848" xr:uid="{00000000-0005-0000-0000-000050030000}"/>
    <cellStyle name="s_But925_Pullbacks" xfId="849" xr:uid="{00000000-0005-0000-0000-000051030000}"/>
    <cellStyle name="s_Capex" xfId="850" xr:uid="{00000000-0005-0000-0000-000052030000}"/>
    <cellStyle name="s_Cases" xfId="851" xr:uid="{00000000-0005-0000-0000-000053030000}"/>
    <cellStyle name="s_Cases 2" xfId="852" xr:uid="{00000000-0005-0000-0000-000054030000}"/>
    <cellStyle name="s_Cases_1" xfId="853" xr:uid="{00000000-0005-0000-0000-000055030000}"/>
    <cellStyle name="s_Cases_1 2" xfId="854" xr:uid="{00000000-0005-0000-0000-000056030000}"/>
    <cellStyle name="s_Cases_1_Aing report" xfId="855" xr:uid="{00000000-0005-0000-0000-000057030000}"/>
    <cellStyle name="s_Cases_1_AR" xfId="856" xr:uid="{00000000-0005-0000-0000-000058030000}"/>
    <cellStyle name="s_Cases_1_Base HC" xfId="857" xr:uid="{00000000-0005-0000-0000-000059030000}"/>
    <cellStyle name="s_Cases_1_Base P&amp;L" xfId="858" xr:uid="{00000000-0005-0000-0000-00005A030000}"/>
    <cellStyle name="s_Cases_1_Capex" xfId="859" xr:uid="{00000000-0005-0000-0000-00005B030000}"/>
    <cellStyle name="s_Cases_1_China as on Dec 31 2008" xfId="860" xr:uid="{00000000-0005-0000-0000-00005C030000}"/>
    <cellStyle name="s_Cases_1_Customer Details" xfId="861" xr:uid="{00000000-0005-0000-0000-00005D030000}"/>
    <cellStyle name="s_Cases_1_Eco Metrics" xfId="862" xr:uid="{00000000-0005-0000-0000-00005E030000}"/>
    <cellStyle name="s_Cases_1_GC001-China-Aug06" xfId="863" xr:uid="{00000000-0005-0000-0000-00005F030000}"/>
    <cellStyle name="s_Cases_1_GC001-China-July06" xfId="864" xr:uid="{00000000-0005-0000-0000-000060030000}"/>
    <cellStyle name="s_Cases_1_GC001-China-Oct06" xfId="865" xr:uid="{00000000-0005-0000-0000-000061030000}"/>
    <cellStyle name="s_Cases_1_Pipeline" xfId="866" xr:uid="{00000000-0005-0000-0000-000062030000}"/>
    <cellStyle name="s_Cases_1_Pullbacks" xfId="867" xr:uid="{00000000-0005-0000-0000-000063030000}"/>
    <cellStyle name="s_Cases_2" xfId="868" xr:uid="{00000000-0005-0000-0000-000064030000}"/>
    <cellStyle name="s_Cases_2 2" xfId="869" xr:uid="{00000000-0005-0000-0000-000065030000}"/>
    <cellStyle name="s_Cases_2_Aing report" xfId="870" xr:uid="{00000000-0005-0000-0000-000066030000}"/>
    <cellStyle name="s_Cases_2_AR" xfId="871" xr:uid="{00000000-0005-0000-0000-000067030000}"/>
    <cellStyle name="s_Cases_2_Base HC" xfId="872" xr:uid="{00000000-0005-0000-0000-000068030000}"/>
    <cellStyle name="s_Cases_2_Base P&amp;L" xfId="873" xr:uid="{00000000-0005-0000-0000-000069030000}"/>
    <cellStyle name="s_Cases_2_Capex" xfId="874" xr:uid="{00000000-0005-0000-0000-00006A030000}"/>
    <cellStyle name="s_Cases_2_China as on Dec 31 2008" xfId="875" xr:uid="{00000000-0005-0000-0000-00006B030000}"/>
    <cellStyle name="s_Cases_2_Customer Details" xfId="876" xr:uid="{00000000-0005-0000-0000-00006C030000}"/>
    <cellStyle name="s_Cases_2_Eco Metrics" xfId="877" xr:uid="{00000000-0005-0000-0000-00006D030000}"/>
    <cellStyle name="s_Cases_2_GC001-China-Aug06" xfId="878" xr:uid="{00000000-0005-0000-0000-00006E030000}"/>
    <cellStyle name="s_Cases_2_GC001-China-July06" xfId="879" xr:uid="{00000000-0005-0000-0000-00006F030000}"/>
    <cellStyle name="s_Cases_2_GC001-China-Oct06" xfId="880" xr:uid="{00000000-0005-0000-0000-000070030000}"/>
    <cellStyle name="s_Cases_2_Pipeline" xfId="881" xr:uid="{00000000-0005-0000-0000-000071030000}"/>
    <cellStyle name="s_Cases_2_Pullbacks" xfId="882" xr:uid="{00000000-0005-0000-0000-000072030000}"/>
    <cellStyle name="s_Cases_Aing report" xfId="883" xr:uid="{00000000-0005-0000-0000-000073030000}"/>
    <cellStyle name="s_Cases_AM0909" xfId="884" xr:uid="{00000000-0005-0000-0000-000074030000}"/>
    <cellStyle name="s_Cases_AM0909 2" xfId="885" xr:uid="{00000000-0005-0000-0000-000075030000}"/>
    <cellStyle name="s_Cases_AM0909_Aing report" xfId="886" xr:uid="{00000000-0005-0000-0000-000076030000}"/>
    <cellStyle name="s_Cases_AM0909_AR" xfId="887" xr:uid="{00000000-0005-0000-0000-000077030000}"/>
    <cellStyle name="s_Cases_AM0909_Base HC" xfId="888" xr:uid="{00000000-0005-0000-0000-000078030000}"/>
    <cellStyle name="s_Cases_AM0909_Base P&amp;L" xfId="889" xr:uid="{00000000-0005-0000-0000-000079030000}"/>
    <cellStyle name="s_Cases_AM0909_Capex" xfId="890" xr:uid="{00000000-0005-0000-0000-00007A030000}"/>
    <cellStyle name="s_Cases_AM0909_China as on Dec 31 2008" xfId="891" xr:uid="{00000000-0005-0000-0000-00007B030000}"/>
    <cellStyle name="s_Cases_AM0909_Customer Details" xfId="892" xr:uid="{00000000-0005-0000-0000-00007C030000}"/>
    <cellStyle name="s_Cases_AM0909_Eco Metrics" xfId="893" xr:uid="{00000000-0005-0000-0000-00007D030000}"/>
    <cellStyle name="s_Cases_AM0909_GC001-China-Aug06" xfId="894" xr:uid="{00000000-0005-0000-0000-00007E030000}"/>
    <cellStyle name="s_Cases_AM0909_GC001-China-July06" xfId="895" xr:uid="{00000000-0005-0000-0000-00007F030000}"/>
    <cellStyle name="s_Cases_AM0909_GC001-China-Oct06" xfId="896" xr:uid="{00000000-0005-0000-0000-000080030000}"/>
    <cellStyle name="s_Cases_AM0909_Pipeline" xfId="897" xr:uid="{00000000-0005-0000-0000-000081030000}"/>
    <cellStyle name="s_Cases_AM0909_Pullbacks" xfId="898" xr:uid="{00000000-0005-0000-0000-000082030000}"/>
    <cellStyle name="s_Cases_AR" xfId="899" xr:uid="{00000000-0005-0000-0000-000083030000}"/>
    <cellStyle name="s_Cases_Base HC" xfId="900" xr:uid="{00000000-0005-0000-0000-000084030000}"/>
    <cellStyle name="s_Cases_Base P&amp;L" xfId="901" xr:uid="{00000000-0005-0000-0000-000085030000}"/>
    <cellStyle name="s_Cases_Capex" xfId="902" xr:uid="{00000000-0005-0000-0000-000086030000}"/>
    <cellStyle name="s_Cases_China as on Dec 31 2008" xfId="903" xr:uid="{00000000-0005-0000-0000-000087030000}"/>
    <cellStyle name="s_Cases_Customer Details" xfId="904" xr:uid="{00000000-0005-0000-0000-000088030000}"/>
    <cellStyle name="s_Cases_Eco Metrics" xfId="905" xr:uid="{00000000-0005-0000-0000-000089030000}"/>
    <cellStyle name="s_Cases_GC001-China-Aug06" xfId="906" xr:uid="{00000000-0005-0000-0000-00008A030000}"/>
    <cellStyle name="s_Cases_GC001-China-July06" xfId="907" xr:uid="{00000000-0005-0000-0000-00008B030000}"/>
    <cellStyle name="s_Cases_GC001-China-Oct06" xfId="908" xr:uid="{00000000-0005-0000-0000-00008C030000}"/>
    <cellStyle name="s_Cases_Pipeline" xfId="909" xr:uid="{00000000-0005-0000-0000-00008D030000}"/>
    <cellStyle name="s_Cases_Pullbacks" xfId="910" xr:uid="{00000000-0005-0000-0000-00008E030000}"/>
    <cellStyle name="s_Caterpillar" xfId="911" xr:uid="{00000000-0005-0000-0000-00008F030000}"/>
    <cellStyle name="s_Caterpillar 2" xfId="912" xr:uid="{00000000-0005-0000-0000-000090030000}"/>
    <cellStyle name="s_Caterpillar_Aing report" xfId="913" xr:uid="{00000000-0005-0000-0000-000091030000}"/>
    <cellStyle name="s_Caterpillar_AR" xfId="914" xr:uid="{00000000-0005-0000-0000-000092030000}"/>
    <cellStyle name="s_Caterpillar_Base HC" xfId="915" xr:uid="{00000000-0005-0000-0000-000093030000}"/>
    <cellStyle name="s_Caterpillar_Base P&amp;L" xfId="916" xr:uid="{00000000-0005-0000-0000-000094030000}"/>
    <cellStyle name="s_Caterpillar_Capex" xfId="917" xr:uid="{00000000-0005-0000-0000-000095030000}"/>
    <cellStyle name="s_Caterpillar_China as on Dec 31 2008" xfId="918" xr:uid="{00000000-0005-0000-0000-000096030000}"/>
    <cellStyle name="s_Caterpillar_Customer Details" xfId="919" xr:uid="{00000000-0005-0000-0000-000097030000}"/>
    <cellStyle name="s_Caterpillar_Eco Metrics" xfId="920" xr:uid="{00000000-0005-0000-0000-000098030000}"/>
    <cellStyle name="s_Caterpillar_GC001-China-Aug06" xfId="921" xr:uid="{00000000-0005-0000-0000-000099030000}"/>
    <cellStyle name="s_Caterpillar_GC001-China-July06" xfId="922" xr:uid="{00000000-0005-0000-0000-00009A030000}"/>
    <cellStyle name="s_Caterpillar_GC001-China-Oct06" xfId="923" xr:uid="{00000000-0005-0000-0000-00009B030000}"/>
    <cellStyle name="s_Caterpillar_Pipeline" xfId="924" xr:uid="{00000000-0005-0000-0000-00009C030000}"/>
    <cellStyle name="s_Caterpillar_Pullbacks" xfId="925" xr:uid="{00000000-0005-0000-0000-00009D030000}"/>
    <cellStyle name="s_China as on Dec 31 2008" xfId="926" xr:uid="{00000000-0005-0000-0000-00009E030000}"/>
    <cellStyle name="s_Credit (2)" xfId="927" xr:uid="{00000000-0005-0000-0000-00009F030000}"/>
    <cellStyle name="s_Credit (2) 2" xfId="928" xr:uid="{00000000-0005-0000-0000-0000A0030000}"/>
    <cellStyle name="s_Credit (2)_1" xfId="929" xr:uid="{00000000-0005-0000-0000-0000A1030000}"/>
    <cellStyle name="s_Credit (2)_1 2" xfId="930" xr:uid="{00000000-0005-0000-0000-0000A2030000}"/>
    <cellStyle name="s_Credit (2)_1_Aing report" xfId="931" xr:uid="{00000000-0005-0000-0000-0000A3030000}"/>
    <cellStyle name="s_Credit (2)_1_AR" xfId="932" xr:uid="{00000000-0005-0000-0000-0000A4030000}"/>
    <cellStyle name="s_Credit (2)_1_Base HC" xfId="933" xr:uid="{00000000-0005-0000-0000-0000A5030000}"/>
    <cellStyle name="s_Credit (2)_1_Base P&amp;L" xfId="934" xr:uid="{00000000-0005-0000-0000-0000A6030000}"/>
    <cellStyle name="s_Credit (2)_1_Capex" xfId="935" xr:uid="{00000000-0005-0000-0000-0000A7030000}"/>
    <cellStyle name="s_Credit (2)_1_China as on Dec 31 2008" xfId="936" xr:uid="{00000000-0005-0000-0000-0000A8030000}"/>
    <cellStyle name="s_Credit (2)_1_Customer Details" xfId="937" xr:uid="{00000000-0005-0000-0000-0000A9030000}"/>
    <cellStyle name="s_Credit (2)_1_Eco Metrics" xfId="938" xr:uid="{00000000-0005-0000-0000-0000AA030000}"/>
    <cellStyle name="s_Credit (2)_1_GC001-China-Aug06" xfId="939" xr:uid="{00000000-0005-0000-0000-0000AB030000}"/>
    <cellStyle name="s_Credit (2)_1_GC001-China-July06" xfId="940" xr:uid="{00000000-0005-0000-0000-0000AC030000}"/>
    <cellStyle name="s_Credit (2)_1_GC001-China-Oct06" xfId="941" xr:uid="{00000000-0005-0000-0000-0000AD030000}"/>
    <cellStyle name="s_Credit (2)_1_Pipeline" xfId="942" xr:uid="{00000000-0005-0000-0000-0000AE030000}"/>
    <cellStyle name="s_Credit (2)_1_Pullbacks" xfId="943" xr:uid="{00000000-0005-0000-0000-0000AF030000}"/>
    <cellStyle name="s_Credit (2)_2" xfId="944" xr:uid="{00000000-0005-0000-0000-0000B0030000}"/>
    <cellStyle name="s_Credit (2)_2 2" xfId="945" xr:uid="{00000000-0005-0000-0000-0000B1030000}"/>
    <cellStyle name="s_Credit (2)_2_Aing report" xfId="946" xr:uid="{00000000-0005-0000-0000-0000B2030000}"/>
    <cellStyle name="s_Credit (2)_2_AR" xfId="947" xr:uid="{00000000-0005-0000-0000-0000B3030000}"/>
    <cellStyle name="s_Credit (2)_2_Base HC" xfId="948" xr:uid="{00000000-0005-0000-0000-0000B4030000}"/>
    <cellStyle name="s_Credit (2)_2_Base P&amp;L" xfId="949" xr:uid="{00000000-0005-0000-0000-0000B5030000}"/>
    <cellStyle name="s_Credit (2)_2_Capex" xfId="950" xr:uid="{00000000-0005-0000-0000-0000B6030000}"/>
    <cellStyle name="s_Credit (2)_2_China as on Dec 31 2008" xfId="951" xr:uid="{00000000-0005-0000-0000-0000B7030000}"/>
    <cellStyle name="s_Credit (2)_2_Customer Details" xfId="952" xr:uid="{00000000-0005-0000-0000-0000B8030000}"/>
    <cellStyle name="s_Credit (2)_2_Eco Metrics" xfId="953" xr:uid="{00000000-0005-0000-0000-0000B9030000}"/>
    <cellStyle name="s_Credit (2)_2_GC001-China-Aug06" xfId="954" xr:uid="{00000000-0005-0000-0000-0000BA030000}"/>
    <cellStyle name="s_Credit (2)_2_GC001-China-July06" xfId="955" xr:uid="{00000000-0005-0000-0000-0000BB030000}"/>
    <cellStyle name="s_Credit (2)_2_GC001-China-Oct06" xfId="956" xr:uid="{00000000-0005-0000-0000-0000BC030000}"/>
    <cellStyle name="s_Credit (2)_2_Pipeline" xfId="957" xr:uid="{00000000-0005-0000-0000-0000BD030000}"/>
    <cellStyle name="s_Credit (2)_2_Pullbacks" xfId="958" xr:uid="{00000000-0005-0000-0000-0000BE030000}"/>
    <cellStyle name="s_Credit (2)_Aing report" xfId="959" xr:uid="{00000000-0005-0000-0000-0000BF030000}"/>
    <cellStyle name="s_Credit (2)_AR" xfId="960" xr:uid="{00000000-0005-0000-0000-0000C0030000}"/>
    <cellStyle name="s_Credit (2)_Base HC" xfId="961" xr:uid="{00000000-0005-0000-0000-0000C1030000}"/>
    <cellStyle name="s_Credit (2)_Base P&amp;L" xfId="962" xr:uid="{00000000-0005-0000-0000-0000C2030000}"/>
    <cellStyle name="s_Credit (2)_Capex" xfId="963" xr:uid="{00000000-0005-0000-0000-0000C3030000}"/>
    <cellStyle name="s_Credit (2)_China as on Dec 31 2008" xfId="964" xr:uid="{00000000-0005-0000-0000-0000C4030000}"/>
    <cellStyle name="s_Credit (2)_Customer Details" xfId="965" xr:uid="{00000000-0005-0000-0000-0000C5030000}"/>
    <cellStyle name="s_Credit (2)_Eco Metrics" xfId="966" xr:uid="{00000000-0005-0000-0000-0000C6030000}"/>
    <cellStyle name="s_Credit (2)_GC001-China-Aug06" xfId="967" xr:uid="{00000000-0005-0000-0000-0000C7030000}"/>
    <cellStyle name="s_Credit (2)_GC001-China-July06" xfId="968" xr:uid="{00000000-0005-0000-0000-0000C8030000}"/>
    <cellStyle name="s_Credit (2)_GC001-China-Oct06" xfId="969" xr:uid="{00000000-0005-0000-0000-0000C9030000}"/>
    <cellStyle name="s_Credit (2)_Pipeline" xfId="970" xr:uid="{00000000-0005-0000-0000-0000CA030000}"/>
    <cellStyle name="s_Credit (2)_Pullbacks" xfId="971" xr:uid="{00000000-0005-0000-0000-0000CB030000}"/>
    <cellStyle name="s_Credit Graph" xfId="972" xr:uid="{00000000-0005-0000-0000-0000CC030000}"/>
    <cellStyle name="s_Credit Graph 2" xfId="973" xr:uid="{00000000-0005-0000-0000-0000CD030000}"/>
    <cellStyle name="s_Credit Graph_1" xfId="974" xr:uid="{00000000-0005-0000-0000-0000CE030000}"/>
    <cellStyle name="s_Credit Graph_1 2" xfId="975" xr:uid="{00000000-0005-0000-0000-0000CF030000}"/>
    <cellStyle name="s_Credit Graph_1_Aing report" xfId="976" xr:uid="{00000000-0005-0000-0000-0000D0030000}"/>
    <cellStyle name="s_Credit Graph_1_AR" xfId="977" xr:uid="{00000000-0005-0000-0000-0000D1030000}"/>
    <cellStyle name="s_Credit Graph_1_Base HC" xfId="978" xr:uid="{00000000-0005-0000-0000-0000D2030000}"/>
    <cellStyle name="s_Credit Graph_1_Base P&amp;L" xfId="979" xr:uid="{00000000-0005-0000-0000-0000D3030000}"/>
    <cellStyle name="s_Credit Graph_1_Capex" xfId="980" xr:uid="{00000000-0005-0000-0000-0000D4030000}"/>
    <cellStyle name="s_Credit Graph_1_China as on Dec 31 2008" xfId="981" xr:uid="{00000000-0005-0000-0000-0000D5030000}"/>
    <cellStyle name="s_Credit Graph_1_Customer Details" xfId="982" xr:uid="{00000000-0005-0000-0000-0000D6030000}"/>
    <cellStyle name="s_Credit Graph_1_Eco Metrics" xfId="983" xr:uid="{00000000-0005-0000-0000-0000D7030000}"/>
    <cellStyle name="s_Credit Graph_1_GC001-China-Aug06" xfId="984" xr:uid="{00000000-0005-0000-0000-0000D8030000}"/>
    <cellStyle name="s_Credit Graph_1_GC001-China-July06" xfId="985" xr:uid="{00000000-0005-0000-0000-0000D9030000}"/>
    <cellStyle name="s_Credit Graph_1_GC001-China-Oct06" xfId="986" xr:uid="{00000000-0005-0000-0000-0000DA030000}"/>
    <cellStyle name="s_Credit Graph_1_Pipeline" xfId="987" xr:uid="{00000000-0005-0000-0000-0000DB030000}"/>
    <cellStyle name="s_Credit Graph_1_Pullbacks" xfId="988" xr:uid="{00000000-0005-0000-0000-0000DC030000}"/>
    <cellStyle name="s_Credit Graph_2" xfId="989" xr:uid="{00000000-0005-0000-0000-0000DD030000}"/>
    <cellStyle name="s_Credit Graph_2 2" xfId="990" xr:uid="{00000000-0005-0000-0000-0000DE030000}"/>
    <cellStyle name="s_Credit Graph_2_Aing report" xfId="991" xr:uid="{00000000-0005-0000-0000-0000DF030000}"/>
    <cellStyle name="s_Credit Graph_2_AR" xfId="992" xr:uid="{00000000-0005-0000-0000-0000E0030000}"/>
    <cellStyle name="s_Credit Graph_2_Base HC" xfId="993" xr:uid="{00000000-0005-0000-0000-0000E1030000}"/>
    <cellStyle name="s_Credit Graph_2_Base P&amp;L" xfId="994" xr:uid="{00000000-0005-0000-0000-0000E2030000}"/>
    <cellStyle name="s_Credit Graph_2_Capex" xfId="995" xr:uid="{00000000-0005-0000-0000-0000E3030000}"/>
    <cellStyle name="s_Credit Graph_2_China as on Dec 31 2008" xfId="996" xr:uid="{00000000-0005-0000-0000-0000E4030000}"/>
    <cellStyle name="s_Credit Graph_2_Customer Details" xfId="997" xr:uid="{00000000-0005-0000-0000-0000E5030000}"/>
    <cellStyle name="s_Credit Graph_2_Eco Metrics" xfId="998" xr:uid="{00000000-0005-0000-0000-0000E6030000}"/>
    <cellStyle name="s_Credit Graph_2_GC001-China-Aug06" xfId="999" xr:uid="{00000000-0005-0000-0000-0000E7030000}"/>
    <cellStyle name="s_Credit Graph_2_GC001-China-July06" xfId="1000" xr:uid="{00000000-0005-0000-0000-0000E8030000}"/>
    <cellStyle name="s_Credit Graph_2_GC001-China-Oct06" xfId="1001" xr:uid="{00000000-0005-0000-0000-0000E9030000}"/>
    <cellStyle name="s_Credit Graph_2_Pipeline" xfId="1002" xr:uid="{00000000-0005-0000-0000-0000EA030000}"/>
    <cellStyle name="s_Credit Graph_2_Pullbacks" xfId="1003" xr:uid="{00000000-0005-0000-0000-0000EB030000}"/>
    <cellStyle name="s_Credit Graph_Aing report" xfId="1004" xr:uid="{00000000-0005-0000-0000-0000EC030000}"/>
    <cellStyle name="s_Credit Graph_AR" xfId="1005" xr:uid="{00000000-0005-0000-0000-0000ED030000}"/>
    <cellStyle name="s_Credit Graph_Base HC" xfId="1006" xr:uid="{00000000-0005-0000-0000-0000EE030000}"/>
    <cellStyle name="s_Credit Graph_Base P&amp;L" xfId="1007" xr:uid="{00000000-0005-0000-0000-0000EF030000}"/>
    <cellStyle name="s_Credit Graph_Capex" xfId="1008" xr:uid="{00000000-0005-0000-0000-0000F0030000}"/>
    <cellStyle name="s_Credit Graph_China as on Dec 31 2008" xfId="1009" xr:uid="{00000000-0005-0000-0000-0000F1030000}"/>
    <cellStyle name="s_Credit Graph_Customer Details" xfId="1010" xr:uid="{00000000-0005-0000-0000-0000F2030000}"/>
    <cellStyle name="s_Credit Graph_Eco Metrics" xfId="1011" xr:uid="{00000000-0005-0000-0000-0000F3030000}"/>
    <cellStyle name="s_Credit Graph_GC001-China-Aug06" xfId="1012" xr:uid="{00000000-0005-0000-0000-0000F4030000}"/>
    <cellStyle name="s_Credit Graph_GC001-China-July06" xfId="1013" xr:uid="{00000000-0005-0000-0000-0000F5030000}"/>
    <cellStyle name="s_Credit Graph_GC001-China-Oct06" xfId="1014" xr:uid="{00000000-0005-0000-0000-0000F6030000}"/>
    <cellStyle name="s_Credit Graph_Pipeline" xfId="1015" xr:uid="{00000000-0005-0000-0000-0000F7030000}"/>
    <cellStyle name="s_Credit Graph_Pullbacks" xfId="1016" xr:uid="{00000000-0005-0000-0000-0000F8030000}"/>
    <cellStyle name="s_Customer Details" xfId="1017" xr:uid="{00000000-0005-0000-0000-0000F9030000}"/>
    <cellStyle name="s_DCF" xfId="1018" xr:uid="{00000000-0005-0000-0000-0000FA030000}"/>
    <cellStyle name="s_DCF 2" xfId="1019" xr:uid="{00000000-0005-0000-0000-0000FB030000}"/>
    <cellStyle name="s_DCF Inputs" xfId="1020" xr:uid="{00000000-0005-0000-0000-0000FC030000}"/>
    <cellStyle name="s_DCF Inputs 2" xfId="1021" xr:uid="{00000000-0005-0000-0000-0000FD030000}"/>
    <cellStyle name="s_DCF Inputs_1" xfId="1022" xr:uid="{00000000-0005-0000-0000-0000FE030000}"/>
    <cellStyle name="s_DCF Inputs_1 2" xfId="1023" xr:uid="{00000000-0005-0000-0000-0000FF030000}"/>
    <cellStyle name="s_DCF Inputs_1_Aing report" xfId="1024" xr:uid="{00000000-0005-0000-0000-000000040000}"/>
    <cellStyle name="s_DCF Inputs_1_AR" xfId="1025" xr:uid="{00000000-0005-0000-0000-000001040000}"/>
    <cellStyle name="s_DCF Inputs_1_Base HC" xfId="1026" xr:uid="{00000000-0005-0000-0000-000002040000}"/>
    <cellStyle name="s_DCF Inputs_1_Base P&amp;L" xfId="1027" xr:uid="{00000000-0005-0000-0000-000003040000}"/>
    <cellStyle name="s_DCF Inputs_1_Capex" xfId="1028" xr:uid="{00000000-0005-0000-0000-000004040000}"/>
    <cellStyle name="s_DCF Inputs_1_China as on Dec 31 2008" xfId="1029" xr:uid="{00000000-0005-0000-0000-000005040000}"/>
    <cellStyle name="s_DCF Inputs_1_Customer Details" xfId="1030" xr:uid="{00000000-0005-0000-0000-000006040000}"/>
    <cellStyle name="s_DCF Inputs_1_Eco Metrics" xfId="1031" xr:uid="{00000000-0005-0000-0000-000007040000}"/>
    <cellStyle name="s_DCF Inputs_1_GC001-China-Aug06" xfId="1032" xr:uid="{00000000-0005-0000-0000-000008040000}"/>
    <cellStyle name="s_DCF Inputs_1_GC001-China-July06" xfId="1033" xr:uid="{00000000-0005-0000-0000-000009040000}"/>
    <cellStyle name="s_DCF Inputs_1_GC001-China-Oct06" xfId="1034" xr:uid="{00000000-0005-0000-0000-00000A040000}"/>
    <cellStyle name="s_DCF Inputs_1_Pipeline" xfId="1035" xr:uid="{00000000-0005-0000-0000-00000B040000}"/>
    <cellStyle name="s_DCF Inputs_1_Pullbacks" xfId="1036" xr:uid="{00000000-0005-0000-0000-00000C040000}"/>
    <cellStyle name="s_DCF Inputs_2" xfId="1037" xr:uid="{00000000-0005-0000-0000-00000D040000}"/>
    <cellStyle name="s_DCF Inputs_2 2" xfId="1038" xr:uid="{00000000-0005-0000-0000-00000E040000}"/>
    <cellStyle name="s_DCF Inputs_2_Aing report" xfId="1039" xr:uid="{00000000-0005-0000-0000-00000F040000}"/>
    <cellStyle name="s_DCF Inputs_2_AR" xfId="1040" xr:uid="{00000000-0005-0000-0000-000010040000}"/>
    <cellStyle name="s_DCF Inputs_2_Base HC" xfId="1041" xr:uid="{00000000-0005-0000-0000-000011040000}"/>
    <cellStyle name="s_DCF Inputs_2_Base P&amp;L" xfId="1042" xr:uid="{00000000-0005-0000-0000-000012040000}"/>
    <cellStyle name="s_DCF Inputs_2_Capex" xfId="1043" xr:uid="{00000000-0005-0000-0000-000013040000}"/>
    <cellStyle name="s_DCF Inputs_2_China as on Dec 31 2008" xfId="1044" xr:uid="{00000000-0005-0000-0000-000014040000}"/>
    <cellStyle name="s_DCF Inputs_2_Customer Details" xfId="1045" xr:uid="{00000000-0005-0000-0000-000015040000}"/>
    <cellStyle name="s_DCF Inputs_2_Eco Metrics" xfId="1046" xr:uid="{00000000-0005-0000-0000-000016040000}"/>
    <cellStyle name="s_DCF Inputs_2_GC001-China-Aug06" xfId="1047" xr:uid="{00000000-0005-0000-0000-000017040000}"/>
    <cellStyle name="s_DCF Inputs_2_GC001-China-July06" xfId="1048" xr:uid="{00000000-0005-0000-0000-000018040000}"/>
    <cellStyle name="s_DCF Inputs_2_GC001-China-Oct06" xfId="1049" xr:uid="{00000000-0005-0000-0000-000019040000}"/>
    <cellStyle name="s_DCF Inputs_2_Pipeline" xfId="1050" xr:uid="{00000000-0005-0000-0000-00001A040000}"/>
    <cellStyle name="s_DCF Inputs_2_Pullbacks" xfId="1051" xr:uid="{00000000-0005-0000-0000-00001B040000}"/>
    <cellStyle name="s_DCF Inputs_Aing report" xfId="1052" xr:uid="{00000000-0005-0000-0000-00001C040000}"/>
    <cellStyle name="s_DCF Inputs_AM0909" xfId="1053" xr:uid="{00000000-0005-0000-0000-00001D040000}"/>
    <cellStyle name="s_DCF Inputs_AM0909 2" xfId="1054" xr:uid="{00000000-0005-0000-0000-00001E040000}"/>
    <cellStyle name="s_DCF Inputs_AM0909_Aing report" xfId="1055" xr:uid="{00000000-0005-0000-0000-00001F040000}"/>
    <cellStyle name="s_DCF Inputs_AM0909_AR" xfId="1056" xr:uid="{00000000-0005-0000-0000-000020040000}"/>
    <cellStyle name="s_DCF Inputs_AM0909_Base HC" xfId="1057" xr:uid="{00000000-0005-0000-0000-000021040000}"/>
    <cellStyle name="s_DCF Inputs_AM0909_Base P&amp;L" xfId="1058" xr:uid="{00000000-0005-0000-0000-000022040000}"/>
    <cellStyle name="s_DCF Inputs_AM0909_Capex" xfId="1059" xr:uid="{00000000-0005-0000-0000-000023040000}"/>
    <cellStyle name="s_DCF Inputs_AM0909_China as on Dec 31 2008" xfId="1060" xr:uid="{00000000-0005-0000-0000-000024040000}"/>
    <cellStyle name="s_DCF Inputs_AM0909_Customer Details" xfId="1061" xr:uid="{00000000-0005-0000-0000-000025040000}"/>
    <cellStyle name="s_DCF Inputs_AM0909_Eco Metrics" xfId="1062" xr:uid="{00000000-0005-0000-0000-000026040000}"/>
    <cellStyle name="s_DCF Inputs_AM0909_GC001-China-Aug06" xfId="1063" xr:uid="{00000000-0005-0000-0000-000027040000}"/>
    <cellStyle name="s_DCF Inputs_AM0909_GC001-China-July06" xfId="1064" xr:uid="{00000000-0005-0000-0000-000028040000}"/>
    <cellStyle name="s_DCF Inputs_AM0909_GC001-China-Oct06" xfId="1065" xr:uid="{00000000-0005-0000-0000-000029040000}"/>
    <cellStyle name="s_DCF Inputs_AM0909_Pipeline" xfId="1066" xr:uid="{00000000-0005-0000-0000-00002A040000}"/>
    <cellStyle name="s_DCF Inputs_AM0909_Pullbacks" xfId="1067" xr:uid="{00000000-0005-0000-0000-00002B040000}"/>
    <cellStyle name="s_DCF Inputs_AR" xfId="1068" xr:uid="{00000000-0005-0000-0000-00002C040000}"/>
    <cellStyle name="s_DCF Inputs_Base HC" xfId="1069" xr:uid="{00000000-0005-0000-0000-00002D040000}"/>
    <cellStyle name="s_DCF Inputs_Base P&amp;L" xfId="1070" xr:uid="{00000000-0005-0000-0000-00002E040000}"/>
    <cellStyle name="s_DCF Inputs_Capex" xfId="1071" xr:uid="{00000000-0005-0000-0000-00002F040000}"/>
    <cellStyle name="s_DCF Inputs_China as on Dec 31 2008" xfId="1072" xr:uid="{00000000-0005-0000-0000-000030040000}"/>
    <cellStyle name="s_DCF Inputs_Customer Details" xfId="1073" xr:uid="{00000000-0005-0000-0000-000031040000}"/>
    <cellStyle name="s_DCF Inputs_Eco Metrics" xfId="1074" xr:uid="{00000000-0005-0000-0000-000032040000}"/>
    <cellStyle name="s_DCF Inputs_GC001-China-Aug06" xfId="1075" xr:uid="{00000000-0005-0000-0000-000033040000}"/>
    <cellStyle name="s_DCF Inputs_GC001-China-July06" xfId="1076" xr:uid="{00000000-0005-0000-0000-000034040000}"/>
    <cellStyle name="s_DCF Inputs_GC001-China-Oct06" xfId="1077" xr:uid="{00000000-0005-0000-0000-000035040000}"/>
    <cellStyle name="s_DCF Inputs_Pipeline" xfId="1078" xr:uid="{00000000-0005-0000-0000-000036040000}"/>
    <cellStyle name="s_DCF Inputs_Pullbacks" xfId="1079" xr:uid="{00000000-0005-0000-0000-000037040000}"/>
    <cellStyle name="s_DCF Matrix" xfId="1080" xr:uid="{00000000-0005-0000-0000-000038040000}"/>
    <cellStyle name="s_DCF Matrix 2" xfId="1081" xr:uid="{00000000-0005-0000-0000-000039040000}"/>
    <cellStyle name="s_DCF Matrix_1" xfId="1082" xr:uid="{00000000-0005-0000-0000-00003A040000}"/>
    <cellStyle name="s_DCF Matrix_1 2" xfId="1083" xr:uid="{00000000-0005-0000-0000-00003B040000}"/>
    <cellStyle name="s_DCF Matrix_1_Aing report" xfId="1084" xr:uid="{00000000-0005-0000-0000-00003C040000}"/>
    <cellStyle name="s_DCF Matrix_1_AM0909" xfId="1085" xr:uid="{00000000-0005-0000-0000-00003D040000}"/>
    <cellStyle name="s_DCF Matrix_1_AM0909 2" xfId="1086" xr:uid="{00000000-0005-0000-0000-00003E040000}"/>
    <cellStyle name="s_DCF Matrix_1_AM0909_Aing report" xfId="1087" xr:uid="{00000000-0005-0000-0000-00003F040000}"/>
    <cellStyle name="s_DCF Matrix_1_AM0909_AR" xfId="1088" xr:uid="{00000000-0005-0000-0000-000040040000}"/>
    <cellStyle name="s_DCF Matrix_1_AM0909_Base HC" xfId="1089" xr:uid="{00000000-0005-0000-0000-000041040000}"/>
    <cellStyle name="s_DCF Matrix_1_AM0909_Base P&amp;L" xfId="1090" xr:uid="{00000000-0005-0000-0000-000042040000}"/>
    <cellStyle name="s_DCF Matrix_1_AM0909_Capex" xfId="1091" xr:uid="{00000000-0005-0000-0000-000043040000}"/>
    <cellStyle name="s_DCF Matrix_1_AM0909_China as on Dec 31 2008" xfId="1092" xr:uid="{00000000-0005-0000-0000-000044040000}"/>
    <cellStyle name="s_DCF Matrix_1_AM0909_Customer Details" xfId="1093" xr:uid="{00000000-0005-0000-0000-000045040000}"/>
    <cellStyle name="s_DCF Matrix_1_AM0909_Eco Metrics" xfId="1094" xr:uid="{00000000-0005-0000-0000-000046040000}"/>
    <cellStyle name="s_DCF Matrix_1_AM0909_GC001-China-Aug06" xfId="1095" xr:uid="{00000000-0005-0000-0000-000047040000}"/>
    <cellStyle name="s_DCF Matrix_1_AM0909_GC001-China-July06" xfId="1096" xr:uid="{00000000-0005-0000-0000-000048040000}"/>
    <cellStyle name="s_DCF Matrix_1_AM0909_GC001-China-Oct06" xfId="1097" xr:uid="{00000000-0005-0000-0000-000049040000}"/>
    <cellStyle name="s_DCF Matrix_1_AM0909_Pipeline" xfId="1098" xr:uid="{00000000-0005-0000-0000-00004A040000}"/>
    <cellStyle name="s_DCF Matrix_1_AM0909_Pullbacks" xfId="1099" xr:uid="{00000000-0005-0000-0000-00004B040000}"/>
    <cellStyle name="s_DCF Matrix_1_AR" xfId="1100" xr:uid="{00000000-0005-0000-0000-00004C040000}"/>
    <cellStyle name="s_DCF Matrix_1_Base HC" xfId="1101" xr:uid="{00000000-0005-0000-0000-00004D040000}"/>
    <cellStyle name="s_DCF Matrix_1_Base P&amp;L" xfId="1102" xr:uid="{00000000-0005-0000-0000-00004E040000}"/>
    <cellStyle name="s_DCF Matrix_1_Capex" xfId="1103" xr:uid="{00000000-0005-0000-0000-00004F040000}"/>
    <cellStyle name="s_DCF Matrix_1_China as on Dec 31 2008" xfId="1104" xr:uid="{00000000-0005-0000-0000-000050040000}"/>
    <cellStyle name="s_DCF Matrix_1_Customer Details" xfId="1105" xr:uid="{00000000-0005-0000-0000-000051040000}"/>
    <cellStyle name="s_DCF Matrix_1_Eco Metrics" xfId="1106" xr:uid="{00000000-0005-0000-0000-000052040000}"/>
    <cellStyle name="s_DCF Matrix_1_GC001-China-Aug06" xfId="1107" xr:uid="{00000000-0005-0000-0000-000053040000}"/>
    <cellStyle name="s_DCF Matrix_1_GC001-China-July06" xfId="1108" xr:uid="{00000000-0005-0000-0000-000054040000}"/>
    <cellStyle name="s_DCF Matrix_1_GC001-China-Oct06" xfId="1109" xr:uid="{00000000-0005-0000-0000-000055040000}"/>
    <cellStyle name="s_DCF Matrix_1_IPO" xfId="1110" xr:uid="{00000000-0005-0000-0000-000056040000}"/>
    <cellStyle name="s_DCF Matrix_1_IPO 2" xfId="1111" xr:uid="{00000000-0005-0000-0000-000057040000}"/>
    <cellStyle name="s_DCF Matrix_1_IPO_Aing report" xfId="1112" xr:uid="{00000000-0005-0000-0000-000058040000}"/>
    <cellStyle name="s_DCF Matrix_1_IPO_AR" xfId="1113" xr:uid="{00000000-0005-0000-0000-000059040000}"/>
    <cellStyle name="s_DCF Matrix_1_IPO_Base HC" xfId="1114" xr:uid="{00000000-0005-0000-0000-00005A040000}"/>
    <cellStyle name="s_DCF Matrix_1_IPO_Base P&amp;L" xfId="1115" xr:uid="{00000000-0005-0000-0000-00005B040000}"/>
    <cellStyle name="s_DCF Matrix_1_IPO_Capex" xfId="1116" xr:uid="{00000000-0005-0000-0000-00005C040000}"/>
    <cellStyle name="s_DCF Matrix_1_IPO_China as on Dec 31 2008" xfId="1117" xr:uid="{00000000-0005-0000-0000-00005D040000}"/>
    <cellStyle name="s_DCF Matrix_1_IPO_Customer Details" xfId="1118" xr:uid="{00000000-0005-0000-0000-00005E040000}"/>
    <cellStyle name="s_DCF Matrix_1_IPO_Eco Metrics" xfId="1119" xr:uid="{00000000-0005-0000-0000-00005F040000}"/>
    <cellStyle name="s_DCF Matrix_1_IPO_GC001-China-Aug06" xfId="1120" xr:uid="{00000000-0005-0000-0000-000060040000}"/>
    <cellStyle name="s_DCF Matrix_1_IPO_GC001-China-July06" xfId="1121" xr:uid="{00000000-0005-0000-0000-000061040000}"/>
    <cellStyle name="s_DCF Matrix_1_IPO_GC001-China-Oct06" xfId="1122" xr:uid="{00000000-0005-0000-0000-000062040000}"/>
    <cellStyle name="s_DCF Matrix_1_IPO_Pipeline" xfId="1123" xr:uid="{00000000-0005-0000-0000-000063040000}"/>
    <cellStyle name="s_DCF Matrix_1_IPO_Pullbacks" xfId="1124" xr:uid="{00000000-0005-0000-0000-000064040000}"/>
    <cellStyle name="s_DCF Matrix_1_Pipeline" xfId="1125" xr:uid="{00000000-0005-0000-0000-000065040000}"/>
    <cellStyle name="s_DCF Matrix_1_Pullbacks" xfId="1126" xr:uid="{00000000-0005-0000-0000-000066040000}"/>
    <cellStyle name="s_DCF Matrix_2" xfId="1127" xr:uid="{00000000-0005-0000-0000-000067040000}"/>
    <cellStyle name="s_DCF Matrix_2 2" xfId="1128" xr:uid="{00000000-0005-0000-0000-000068040000}"/>
    <cellStyle name="s_DCF Matrix_2_Aing report" xfId="1129" xr:uid="{00000000-0005-0000-0000-000069040000}"/>
    <cellStyle name="s_DCF Matrix_2_AM0909" xfId="1130" xr:uid="{00000000-0005-0000-0000-00006A040000}"/>
    <cellStyle name="s_DCF Matrix_2_AM0909 2" xfId="1131" xr:uid="{00000000-0005-0000-0000-00006B040000}"/>
    <cellStyle name="s_DCF Matrix_2_AM0909_Aing report" xfId="1132" xr:uid="{00000000-0005-0000-0000-00006C040000}"/>
    <cellStyle name="s_DCF Matrix_2_AM0909_AR" xfId="1133" xr:uid="{00000000-0005-0000-0000-00006D040000}"/>
    <cellStyle name="s_DCF Matrix_2_AM0909_Base HC" xfId="1134" xr:uid="{00000000-0005-0000-0000-00006E040000}"/>
    <cellStyle name="s_DCF Matrix_2_AM0909_Base P&amp;L" xfId="1135" xr:uid="{00000000-0005-0000-0000-00006F040000}"/>
    <cellStyle name="s_DCF Matrix_2_AM0909_Capex" xfId="1136" xr:uid="{00000000-0005-0000-0000-000070040000}"/>
    <cellStyle name="s_DCF Matrix_2_AM0909_China as on Dec 31 2008" xfId="1137" xr:uid="{00000000-0005-0000-0000-000071040000}"/>
    <cellStyle name="s_DCF Matrix_2_AM0909_Customer Details" xfId="1138" xr:uid="{00000000-0005-0000-0000-000072040000}"/>
    <cellStyle name="s_DCF Matrix_2_AM0909_Eco Metrics" xfId="1139" xr:uid="{00000000-0005-0000-0000-000073040000}"/>
    <cellStyle name="s_DCF Matrix_2_AM0909_GC001-China-Aug06" xfId="1140" xr:uid="{00000000-0005-0000-0000-000074040000}"/>
    <cellStyle name="s_DCF Matrix_2_AM0909_GC001-China-July06" xfId="1141" xr:uid="{00000000-0005-0000-0000-000075040000}"/>
    <cellStyle name="s_DCF Matrix_2_AM0909_GC001-China-Oct06" xfId="1142" xr:uid="{00000000-0005-0000-0000-000076040000}"/>
    <cellStyle name="s_DCF Matrix_2_AM0909_Pipeline" xfId="1143" xr:uid="{00000000-0005-0000-0000-000077040000}"/>
    <cellStyle name="s_DCF Matrix_2_AM0909_Pullbacks" xfId="1144" xr:uid="{00000000-0005-0000-0000-000078040000}"/>
    <cellStyle name="s_DCF Matrix_2_AR" xfId="1145" xr:uid="{00000000-0005-0000-0000-000079040000}"/>
    <cellStyle name="s_DCF Matrix_2_Base HC" xfId="1146" xr:uid="{00000000-0005-0000-0000-00007A040000}"/>
    <cellStyle name="s_DCF Matrix_2_Base P&amp;L" xfId="1147" xr:uid="{00000000-0005-0000-0000-00007B040000}"/>
    <cellStyle name="s_DCF Matrix_2_Capex" xfId="1148" xr:uid="{00000000-0005-0000-0000-00007C040000}"/>
    <cellStyle name="s_DCF Matrix_2_China as on Dec 31 2008" xfId="1149" xr:uid="{00000000-0005-0000-0000-00007D040000}"/>
    <cellStyle name="s_DCF Matrix_2_Customer Details" xfId="1150" xr:uid="{00000000-0005-0000-0000-00007E040000}"/>
    <cellStyle name="s_DCF Matrix_2_Eco Metrics" xfId="1151" xr:uid="{00000000-0005-0000-0000-00007F040000}"/>
    <cellStyle name="s_DCF Matrix_2_GC001-China-Aug06" xfId="1152" xr:uid="{00000000-0005-0000-0000-000080040000}"/>
    <cellStyle name="s_DCF Matrix_2_GC001-China-July06" xfId="1153" xr:uid="{00000000-0005-0000-0000-000081040000}"/>
    <cellStyle name="s_DCF Matrix_2_GC001-China-Oct06" xfId="1154" xr:uid="{00000000-0005-0000-0000-000082040000}"/>
    <cellStyle name="s_DCF Matrix_2_Pipeline" xfId="1155" xr:uid="{00000000-0005-0000-0000-000083040000}"/>
    <cellStyle name="s_DCF Matrix_2_Pullbacks" xfId="1156" xr:uid="{00000000-0005-0000-0000-000084040000}"/>
    <cellStyle name="s_DCF Matrix_Aing report" xfId="1157" xr:uid="{00000000-0005-0000-0000-000085040000}"/>
    <cellStyle name="s_DCF Matrix_AR" xfId="1158" xr:uid="{00000000-0005-0000-0000-000086040000}"/>
    <cellStyle name="s_DCF Matrix_Base HC" xfId="1159" xr:uid="{00000000-0005-0000-0000-000087040000}"/>
    <cellStyle name="s_DCF Matrix_Base P&amp;L" xfId="1160" xr:uid="{00000000-0005-0000-0000-000088040000}"/>
    <cellStyle name="s_DCF Matrix_Capex" xfId="1161" xr:uid="{00000000-0005-0000-0000-000089040000}"/>
    <cellStyle name="s_DCF Matrix_China as on Dec 31 2008" xfId="1162" xr:uid="{00000000-0005-0000-0000-00008A040000}"/>
    <cellStyle name="s_DCF Matrix_Customer Details" xfId="1163" xr:uid="{00000000-0005-0000-0000-00008B040000}"/>
    <cellStyle name="s_DCF Matrix_Eco Metrics" xfId="1164" xr:uid="{00000000-0005-0000-0000-00008C040000}"/>
    <cellStyle name="s_DCF Matrix_GC001-China-Aug06" xfId="1165" xr:uid="{00000000-0005-0000-0000-00008D040000}"/>
    <cellStyle name="s_DCF Matrix_GC001-China-July06" xfId="1166" xr:uid="{00000000-0005-0000-0000-00008E040000}"/>
    <cellStyle name="s_DCF Matrix_GC001-China-Oct06" xfId="1167" xr:uid="{00000000-0005-0000-0000-00008F040000}"/>
    <cellStyle name="s_DCF Matrix_IPO" xfId="1168" xr:uid="{00000000-0005-0000-0000-000090040000}"/>
    <cellStyle name="s_DCF Matrix_IPO 2" xfId="1169" xr:uid="{00000000-0005-0000-0000-000091040000}"/>
    <cellStyle name="s_DCF Matrix_IPO_Aing report" xfId="1170" xr:uid="{00000000-0005-0000-0000-000092040000}"/>
    <cellStyle name="s_DCF Matrix_IPO_AR" xfId="1171" xr:uid="{00000000-0005-0000-0000-000093040000}"/>
    <cellStyle name="s_DCF Matrix_IPO_Base HC" xfId="1172" xr:uid="{00000000-0005-0000-0000-000094040000}"/>
    <cellStyle name="s_DCF Matrix_IPO_Base P&amp;L" xfId="1173" xr:uid="{00000000-0005-0000-0000-000095040000}"/>
    <cellStyle name="s_DCF Matrix_IPO_Capex" xfId="1174" xr:uid="{00000000-0005-0000-0000-000096040000}"/>
    <cellStyle name="s_DCF Matrix_IPO_China as on Dec 31 2008" xfId="1175" xr:uid="{00000000-0005-0000-0000-000097040000}"/>
    <cellStyle name="s_DCF Matrix_IPO_Customer Details" xfId="1176" xr:uid="{00000000-0005-0000-0000-000098040000}"/>
    <cellStyle name="s_DCF Matrix_IPO_Eco Metrics" xfId="1177" xr:uid="{00000000-0005-0000-0000-000099040000}"/>
    <cellStyle name="s_DCF Matrix_IPO_GC001-China-Aug06" xfId="1178" xr:uid="{00000000-0005-0000-0000-00009A040000}"/>
    <cellStyle name="s_DCF Matrix_IPO_GC001-China-July06" xfId="1179" xr:uid="{00000000-0005-0000-0000-00009B040000}"/>
    <cellStyle name="s_DCF Matrix_IPO_GC001-China-Oct06" xfId="1180" xr:uid="{00000000-0005-0000-0000-00009C040000}"/>
    <cellStyle name="s_DCF Matrix_IPO_Pipeline" xfId="1181" xr:uid="{00000000-0005-0000-0000-00009D040000}"/>
    <cellStyle name="s_DCF Matrix_IPO_Pullbacks" xfId="1182" xr:uid="{00000000-0005-0000-0000-00009E040000}"/>
    <cellStyle name="s_DCF Matrix_Pipeline" xfId="1183" xr:uid="{00000000-0005-0000-0000-00009F040000}"/>
    <cellStyle name="s_DCF Matrix_Pullbacks" xfId="1184" xr:uid="{00000000-0005-0000-0000-0000A0040000}"/>
    <cellStyle name="s_DCF Matrix_REVISE24" xfId="1185" xr:uid="{00000000-0005-0000-0000-0000A1040000}"/>
    <cellStyle name="s_DCF Matrix_REVISE24 2" xfId="1186" xr:uid="{00000000-0005-0000-0000-0000A2040000}"/>
    <cellStyle name="s_DCF Matrix_REVISE24_Aing report" xfId="1187" xr:uid="{00000000-0005-0000-0000-0000A3040000}"/>
    <cellStyle name="s_DCF Matrix_REVISE24_AR" xfId="1188" xr:uid="{00000000-0005-0000-0000-0000A4040000}"/>
    <cellStyle name="s_DCF Matrix_REVISE24_Base HC" xfId="1189" xr:uid="{00000000-0005-0000-0000-0000A5040000}"/>
    <cellStyle name="s_DCF Matrix_REVISE24_Base P&amp;L" xfId="1190" xr:uid="{00000000-0005-0000-0000-0000A6040000}"/>
    <cellStyle name="s_DCF Matrix_REVISE24_Capex" xfId="1191" xr:uid="{00000000-0005-0000-0000-0000A7040000}"/>
    <cellStyle name="s_DCF Matrix_REVISE24_China as on Dec 31 2008" xfId="1192" xr:uid="{00000000-0005-0000-0000-0000A8040000}"/>
    <cellStyle name="s_DCF Matrix_REVISE24_Customer Details" xfId="1193" xr:uid="{00000000-0005-0000-0000-0000A9040000}"/>
    <cellStyle name="s_DCF Matrix_REVISE24_Eco Metrics" xfId="1194" xr:uid="{00000000-0005-0000-0000-0000AA040000}"/>
    <cellStyle name="s_DCF Matrix_REVISE24_GC001-China-Aug06" xfId="1195" xr:uid="{00000000-0005-0000-0000-0000AB040000}"/>
    <cellStyle name="s_DCF Matrix_REVISE24_GC001-China-July06" xfId="1196" xr:uid="{00000000-0005-0000-0000-0000AC040000}"/>
    <cellStyle name="s_DCF Matrix_REVISE24_GC001-China-Oct06" xfId="1197" xr:uid="{00000000-0005-0000-0000-0000AD040000}"/>
    <cellStyle name="s_DCF Matrix_REVISE24_Pipeline" xfId="1198" xr:uid="{00000000-0005-0000-0000-0000AE040000}"/>
    <cellStyle name="s_DCF Matrix_REVISE24_Pullbacks" xfId="1199" xr:uid="{00000000-0005-0000-0000-0000AF040000}"/>
    <cellStyle name="s_DCF_1" xfId="1200" xr:uid="{00000000-0005-0000-0000-0000B0040000}"/>
    <cellStyle name="s_DCF_1 2" xfId="1201" xr:uid="{00000000-0005-0000-0000-0000B1040000}"/>
    <cellStyle name="s_DCF_1_Aing report" xfId="1202" xr:uid="{00000000-0005-0000-0000-0000B2040000}"/>
    <cellStyle name="s_DCF_1_AR" xfId="1203" xr:uid="{00000000-0005-0000-0000-0000B3040000}"/>
    <cellStyle name="s_DCF_1_Base HC" xfId="1204" xr:uid="{00000000-0005-0000-0000-0000B4040000}"/>
    <cellStyle name="s_DCF_1_Base P&amp;L" xfId="1205" xr:uid="{00000000-0005-0000-0000-0000B5040000}"/>
    <cellStyle name="s_DCF_1_Capex" xfId="1206" xr:uid="{00000000-0005-0000-0000-0000B6040000}"/>
    <cellStyle name="s_DCF_1_China as on Dec 31 2008" xfId="1207" xr:uid="{00000000-0005-0000-0000-0000B7040000}"/>
    <cellStyle name="s_DCF_1_Customer Details" xfId="1208" xr:uid="{00000000-0005-0000-0000-0000B8040000}"/>
    <cellStyle name="s_DCF_1_Eco Metrics" xfId="1209" xr:uid="{00000000-0005-0000-0000-0000B9040000}"/>
    <cellStyle name="s_DCF_1_GC001-China-Aug06" xfId="1210" xr:uid="{00000000-0005-0000-0000-0000BA040000}"/>
    <cellStyle name="s_DCF_1_GC001-China-July06" xfId="1211" xr:uid="{00000000-0005-0000-0000-0000BB040000}"/>
    <cellStyle name="s_DCF_1_GC001-China-Oct06" xfId="1212" xr:uid="{00000000-0005-0000-0000-0000BC040000}"/>
    <cellStyle name="s_DCF_1_Pipeline" xfId="1213" xr:uid="{00000000-0005-0000-0000-0000BD040000}"/>
    <cellStyle name="s_DCF_1_Pullbacks" xfId="1214" xr:uid="{00000000-0005-0000-0000-0000BE040000}"/>
    <cellStyle name="s_DCF_2" xfId="1215" xr:uid="{00000000-0005-0000-0000-0000BF040000}"/>
    <cellStyle name="s_DCF_2 2" xfId="1216" xr:uid="{00000000-0005-0000-0000-0000C0040000}"/>
    <cellStyle name="s_DCF_2_Aing report" xfId="1217" xr:uid="{00000000-0005-0000-0000-0000C1040000}"/>
    <cellStyle name="s_DCF_2_AR" xfId="1218" xr:uid="{00000000-0005-0000-0000-0000C2040000}"/>
    <cellStyle name="s_DCF_2_Base HC" xfId="1219" xr:uid="{00000000-0005-0000-0000-0000C3040000}"/>
    <cellStyle name="s_DCF_2_Base P&amp;L" xfId="1220" xr:uid="{00000000-0005-0000-0000-0000C4040000}"/>
    <cellStyle name="s_DCF_2_Capex" xfId="1221" xr:uid="{00000000-0005-0000-0000-0000C5040000}"/>
    <cellStyle name="s_DCF_2_China as on Dec 31 2008" xfId="1222" xr:uid="{00000000-0005-0000-0000-0000C6040000}"/>
    <cellStyle name="s_DCF_2_Customer Details" xfId="1223" xr:uid="{00000000-0005-0000-0000-0000C7040000}"/>
    <cellStyle name="s_DCF_2_Eco Metrics" xfId="1224" xr:uid="{00000000-0005-0000-0000-0000C8040000}"/>
    <cellStyle name="s_DCF_2_GC001-China-Aug06" xfId="1225" xr:uid="{00000000-0005-0000-0000-0000C9040000}"/>
    <cellStyle name="s_DCF_2_GC001-China-July06" xfId="1226" xr:uid="{00000000-0005-0000-0000-0000CA040000}"/>
    <cellStyle name="s_DCF_2_GC001-China-Oct06" xfId="1227" xr:uid="{00000000-0005-0000-0000-0000CB040000}"/>
    <cellStyle name="s_DCF_2_Pipeline" xfId="1228" xr:uid="{00000000-0005-0000-0000-0000CC040000}"/>
    <cellStyle name="s_DCF_2_Pullbacks" xfId="1229" xr:uid="{00000000-0005-0000-0000-0000CD040000}"/>
    <cellStyle name="s_DCF_Aing report" xfId="1230" xr:uid="{00000000-0005-0000-0000-0000CE040000}"/>
    <cellStyle name="s_DCF_AR" xfId="1231" xr:uid="{00000000-0005-0000-0000-0000CF040000}"/>
    <cellStyle name="s_DCF_Base HC" xfId="1232" xr:uid="{00000000-0005-0000-0000-0000D0040000}"/>
    <cellStyle name="s_DCF_Base P&amp;L" xfId="1233" xr:uid="{00000000-0005-0000-0000-0000D1040000}"/>
    <cellStyle name="s_DCF_Capex" xfId="1234" xr:uid="{00000000-0005-0000-0000-0000D2040000}"/>
    <cellStyle name="s_DCF_China as on Dec 31 2008" xfId="1235" xr:uid="{00000000-0005-0000-0000-0000D3040000}"/>
    <cellStyle name="s_DCF_Customer Details" xfId="1236" xr:uid="{00000000-0005-0000-0000-0000D4040000}"/>
    <cellStyle name="s_DCF_Eco Metrics" xfId="1237" xr:uid="{00000000-0005-0000-0000-0000D5040000}"/>
    <cellStyle name="s_DCF_GC001-China-Aug06" xfId="1238" xr:uid="{00000000-0005-0000-0000-0000D6040000}"/>
    <cellStyle name="s_DCF_GC001-China-July06" xfId="1239" xr:uid="{00000000-0005-0000-0000-0000D7040000}"/>
    <cellStyle name="s_DCF_GC001-China-Oct06" xfId="1240" xr:uid="{00000000-0005-0000-0000-0000D8040000}"/>
    <cellStyle name="s_DCF_Pipeline" xfId="1241" xr:uid="{00000000-0005-0000-0000-0000D9040000}"/>
    <cellStyle name="s_DCF_Pullbacks" xfId="1242" xr:uid="{00000000-0005-0000-0000-0000DA040000}"/>
    <cellStyle name="s_DCFLBO Code" xfId="1243" xr:uid="{00000000-0005-0000-0000-0000DB040000}"/>
    <cellStyle name="s_DCFLBO Code 2" xfId="1244" xr:uid="{00000000-0005-0000-0000-0000DC040000}"/>
    <cellStyle name="s_DCFLBO Code_1" xfId="1245" xr:uid="{00000000-0005-0000-0000-0000DD040000}"/>
    <cellStyle name="s_DCFLBO Code_1 2" xfId="1246" xr:uid="{00000000-0005-0000-0000-0000DE040000}"/>
    <cellStyle name="s_DCFLBO Code_1_Aing report" xfId="1247" xr:uid="{00000000-0005-0000-0000-0000DF040000}"/>
    <cellStyle name="s_DCFLBO Code_1_AR" xfId="1248" xr:uid="{00000000-0005-0000-0000-0000E0040000}"/>
    <cellStyle name="s_DCFLBO Code_1_Base HC" xfId="1249" xr:uid="{00000000-0005-0000-0000-0000E1040000}"/>
    <cellStyle name="s_DCFLBO Code_1_Base P&amp;L" xfId="1250" xr:uid="{00000000-0005-0000-0000-0000E2040000}"/>
    <cellStyle name="s_DCFLBO Code_1_Capex" xfId="1251" xr:uid="{00000000-0005-0000-0000-0000E3040000}"/>
    <cellStyle name="s_DCFLBO Code_1_China as on Dec 31 2008" xfId="1252" xr:uid="{00000000-0005-0000-0000-0000E4040000}"/>
    <cellStyle name="s_DCFLBO Code_1_Customer Details" xfId="1253" xr:uid="{00000000-0005-0000-0000-0000E5040000}"/>
    <cellStyle name="s_DCFLBO Code_1_Eco Metrics" xfId="1254" xr:uid="{00000000-0005-0000-0000-0000E6040000}"/>
    <cellStyle name="s_DCFLBO Code_1_GC001-China-Aug06" xfId="1255" xr:uid="{00000000-0005-0000-0000-0000E7040000}"/>
    <cellStyle name="s_DCFLBO Code_1_GC001-China-July06" xfId="1256" xr:uid="{00000000-0005-0000-0000-0000E8040000}"/>
    <cellStyle name="s_DCFLBO Code_1_GC001-China-Oct06" xfId="1257" xr:uid="{00000000-0005-0000-0000-0000E9040000}"/>
    <cellStyle name="s_DCFLBO Code_1_Pipeline" xfId="1258" xr:uid="{00000000-0005-0000-0000-0000EA040000}"/>
    <cellStyle name="s_DCFLBO Code_1_Pullbacks" xfId="1259" xr:uid="{00000000-0005-0000-0000-0000EB040000}"/>
    <cellStyle name="s_DCFLBO Code_Aing report" xfId="1260" xr:uid="{00000000-0005-0000-0000-0000EC040000}"/>
    <cellStyle name="s_DCFLBO Code_AR" xfId="1261" xr:uid="{00000000-0005-0000-0000-0000ED040000}"/>
    <cellStyle name="s_DCFLBO Code_Base HC" xfId="1262" xr:uid="{00000000-0005-0000-0000-0000EE040000}"/>
    <cellStyle name="s_DCFLBO Code_Base P&amp;L" xfId="1263" xr:uid="{00000000-0005-0000-0000-0000EF040000}"/>
    <cellStyle name="s_DCFLBO Code_Capex" xfId="1264" xr:uid="{00000000-0005-0000-0000-0000F0040000}"/>
    <cellStyle name="s_DCFLBO Code_China as on Dec 31 2008" xfId="1265" xr:uid="{00000000-0005-0000-0000-0000F1040000}"/>
    <cellStyle name="s_DCFLBO Code_Customer Details" xfId="1266" xr:uid="{00000000-0005-0000-0000-0000F2040000}"/>
    <cellStyle name="s_DCFLBO Code_Eco Metrics" xfId="1267" xr:uid="{00000000-0005-0000-0000-0000F3040000}"/>
    <cellStyle name="s_DCFLBO Code_GC001-China-Aug06" xfId="1268" xr:uid="{00000000-0005-0000-0000-0000F4040000}"/>
    <cellStyle name="s_DCFLBO Code_GC001-China-July06" xfId="1269" xr:uid="{00000000-0005-0000-0000-0000F5040000}"/>
    <cellStyle name="s_DCFLBO Code_GC001-China-Oct06" xfId="1270" xr:uid="{00000000-0005-0000-0000-0000F6040000}"/>
    <cellStyle name="s_DCFLBO Code_Pipeline" xfId="1271" xr:uid="{00000000-0005-0000-0000-0000F7040000}"/>
    <cellStyle name="s_DCFLBO Code_Pullbacks" xfId="1272" xr:uid="{00000000-0005-0000-0000-0000F8040000}"/>
    <cellStyle name="s_Earnings" xfId="1273" xr:uid="{00000000-0005-0000-0000-0000F9040000}"/>
    <cellStyle name="s_Earnings (2)" xfId="1274" xr:uid="{00000000-0005-0000-0000-0000FA040000}"/>
    <cellStyle name="s_Earnings (2) 2" xfId="1275" xr:uid="{00000000-0005-0000-0000-0000FB040000}"/>
    <cellStyle name="s_Earnings (2)_1" xfId="1276" xr:uid="{00000000-0005-0000-0000-0000FC040000}"/>
    <cellStyle name="s_Earnings (2)_1 2" xfId="1277" xr:uid="{00000000-0005-0000-0000-0000FD040000}"/>
    <cellStyle name="s_Earnings (2)_1_Aing report" xfId="1278" xr:uid="{00000000-0005-0000-0000-0000FE040000}"/>
    <cellStyle name="s_Earnings (2)_1_AR" xfId="1279" xr:uid="{00000000-0005-0000-0000-0000FF040000}"/>
    <cellStyle name="s_Earnings (2)_1_Base HC" xfId="1280" xr:uid="{00000000-0005-0000-0000-000000050000}"/>
    <cellStyle name="s_Earnings (2)_1_Base P&amp;L" xfId="1281" xr:uid="{00000000-0005-0000-0000-000001050000}"/>
    <cellStyle name="s_Earnings (2)_1_Capex" xfId="1282" xr:uid="{00000000-0005-0000-0000-000002050000}"/>
    <cellStyle name="s_Earnings (2)_1_China as on Dec 31 2008" xfId="1283" xr:uid="{00000000-0005-0000-0000-000003050000}"/>
    <cellStyle name="s_Earnings (2)_1_Customer Details" xfId="1284" xr:uid="{00000000-0005-0000-0000-000004050000}"/>
    <cellStyle name="s_Earnings (2)_1_Eco Metrics" xfId="1285" xr:uid="{00000000-0005-0000-0000-000005050000}"/>
    <cellStyle name="s_Earnings (2)_1_GC001-China-Aug06" xfId="1286" xr:uid="{00000000-0005-0000-0000-000006050000}"/>
    <cellStyle name="s_Earnings (2)_1_GC001-China-July06" xfId="1287" xr:uid="{00000000-0005-0000-0000-000007050000}"/>
    <cellStyle name="s_Earnings (2)_1_GC001-China-Oct06" xfId="1288" xr:uid="{00000000-0005-0000-0000-000008050000}"/>
    <cellStyle name="s_Earnings (2)_1_Pipeline" xfId="1289" xr:uid="{00000000-0005-0000-0000-000009050000}"/>
    <cellStyle name="s_Earnings (2)_1_Pullbacks" xfId="1290" xr:uid="{00000000-0005-0000-0000-00000A050000}"/>
    <cellStyle name="s_Earnings (2)_Aing report" xfId="1291" xr:uid="{00000000-0005-0000-0000-00000B050000}"/>
    <cellStyle name="s_Earnings (2)_AR" xfId="1292" xr:uid="{00000000-0005-0000-0000-00000C050000}"/>
    <cellStyle name="s_Earnings (2)_Base HC" xfId="1293" xr:uid="{00000000-0005-0000-0000-00000D050000}"/>
    <cellStyle name="s_Earnings (2)_Base P&amp;L" xfId="1294" xr:uid="{00000000-0005-0000-0000-00000E050000}"/>
    <cellStyle name="s_Earnings (2)_Capex" xfId="1295" xr:uid="{00000000-0005-0000-0000-00000F050000}"/>
    <cellStyle name="s_Earnings (2)_China as on Dec 31 2008" xfId="1296" xr:uid="{00000000-0005-0000-0000-000010050000}"/>
    <cellStyle name="s_Earnings (2)_Customer Details" xfId="1297" xr:uid="{00000000-0005-0000-0000-000011050000}"/>
    <cellStyle name="s_Earnings (2)_Eco Metrics" xfId="1298" xr:uid="{00000000-0005-0000-0000-000012050000}"/>
    <cellStyle name="s_Earnings (2)_GC001-China-Aug06" xfId="1299" xr:uid="{00000000-0005-0000-0000-000013050000}"/>
    <cellStyle name="s_Earnings (2)_GC001-China-July06" xfId="1300" xr:uid="{00000000-0005-0000-0000-000014050000}"/>
    <cellStyle name="s_Earnings (2)_GC001-China-Oct06" xfId="1301" xr:uid="{00000000-0005-0000-0000-000015050000}"/>
    <cellStyle name="s_Earnings (2)_Pipeline" xfId="1302" xr:uid="{00000000-0005-0000-0000-000016050000}"/>
    <cellStyle name="s_Earnings (2)_Pullbacks" xfId="1303" xr:uid="{00000000-0005-0000-0000-000017050000}"/>
    <cellStyle name="s_Earnings 2" xfId="1304" xr:uid="{00000000-0005-0000-0000-000018050000}"/>
    <cellStyle name="s_Earnings 3" xfId="1305" xr:uid="{00000000-0005-0000-0000-000019050000}"/>
    <cellStyle name="s_Earnings 4" xfId="1306" xr:uid="{00000000-0005-0000-0000-00001A050000}"/>
    <cellStyle name="s_Earnings 5" xfId="1307" xr:uid="{00000000-0005-0000-0000-00001B050000}"/>
    <cellStyle name="s_Earnings_1" xfId="1308" xr:uid="{00000000-0005-0000-0000-00001C050000}"/>
    <cellStyle name="s_Earnings_1 2" xfId="1309" xr:uid="{00000000-0005-0000-0000-00001D050000}"/>
    <cellStyle name="s_Earnings_1_Aing report" xfId="1310" xr:uid="{00000000-0005-0000-0000-00001E050000}"/>
    <cellStyle name="s_Earnings_1_AM0909" xfId="1311" xr:uid="{00000000-0005-0000-0000-00001F050000}"/>
    <cellStyle name="s_Earnings_1_AM0909 2" xfId="1312" xr:uid="{00000000-0005-0000-0000-000020050000}"/>
    <cellStyle name="s_Earnings_1_AM0909_Aing report" xfId="1313" xr:uid="{00000000-0005-0000-0000-000021050000}"/>
    <cellStyle name="s_Earnings_1_AM0909_AR" xfId="1314" xr:uid="{00000000-0005-0000-0000-000022050000}"/>
    <cellStyle name="s_Earnings_1_AM0909_Base HC" xfId="1315" xr:uid="{00000000-0005-0000-0000-000023050000}"/>
    <cellStyle name="s_Earnings_1_AM0909_Base P&amp;L" xfId="1316" xr:uid="{00000000-0005-0000-0000-000024050000}"/>
    <cellStyle name="s_Earnings_1_AM0909_Capex" xfId="1317" xr:uid="{00000000-0005-0000-0000-000025050000}"/>
    <cellStyle name="s_Earnings_1_AM0909_China as on Dec 31 2008" xfId="1318" xr:uid="{00000000-0005-0000-0000-000026050000}"/>
    <cellStyle name="s_Earnings_1_AM0909_Customer Details" xfId="1319" xr:uid="{00000000-0005-0000-0000-000027050000}"/>
    <cellStyle name="s_Earnings_1_AM0909_Eco Metrics" xfId="1320" xr:uid="{00000000-0005-0000-0000-000028050000}"/>
    <cellStyle name="s_Earnings_1_AM0909_GC001-China-Aug06" xfId="1321" xr:uid="{00000000-0005-0000-0000-000029050000}"/>
    <cellStyle name="s_Earnings_1_AM0909_GC001-China-July06" xfId="1322" xr:uid="{00000000-0005-0000-0000-00002A050000}"/>
    <cellStyle name="s_Earnings_1_AM0909_GC001-China-Oct06" xfId="1323" xr:uid="{00000000-0005-0000-0000-00002B050000}"/>
    <cellStyle name="s_Earnings_1_AM0909_Pipeline" xfId="1324" xr:uid="{00000000-0005-0000-0000-00002C050000}"/>
    <cellStyle name="s_Earnings_1_AM0909_Pullbacks" xfId="1325" xr:uid="{00000000-0005-0000-0000-00002D050000}"/>
    <cellStyle name="s_Earnings_1_AR" xfId="1326" xr:uid="{00000000-0005-0000-0000-00002E050000}"/>
    <cellStyle name="s_Earnings_1_Base HC" xfId="1327" xr:uid="{00000000-0005-0000-0000-00002F050000}"/>
    <cellStyle name="s_Earnings_1_Base P&amp;L" xfId="1328" xr:uid="{00000000-0005-0000-0000-000030050000}"/>
    <cellStyle name="s_Earnings_1_Capex" xfId="1329" xr:uid="{00000000-0005-0000-0000-000031050000}"/>
    <cellStyle name="s_Earnings_1_China as on Dec 31 2008" xfId="1330" xr:uid="{00000000-0005-0000-0000-000032050000}"/>
    <cellStyle name="s_Earnings_1_Customer Details" xfId="1331" xr:uid="{00000000-0005-0000-0000-000033050000}"/>
    <cellStyle name="s_Earnings_1_Eco Metrics" xfId="1332" xr:uid="{00000000-0005-0000-0000-000034050000}"/>
    <cellStyle name="s_Earnings_1_GC001-China-Aug06" xfId="1333" xr:uid="{00000000-0005-0000-0000-000035050000}"/>
    <cellStyle name="s_Earnings_1_GC001-China-July06" xfId="1334" xr:uid="{00000000-0005-0000-0000-000036050000}"/>
    <cellStyle name="s_Earnings_1_GC001-China-Oct06" xfId="1335" xr:uid="{00000000-0005-0000-0000-000037050000}"/>
    <cellStyle name="s_Earnings_1_Pipeline" xfId="1336" xr:uid="{00000000-0005-0000-0000-000038050000}"/>
    <cellStyle name="s_Earnings_1_Pullbacks" xfId="1337" xr:uid="{00000000-0005-0000-0000-000039050000}"/>
    <cellStyle name="s_Earnings_2" xfId="1338" xr:uid="{00000000-0005-0000-0000-00003A050000}"/>
    <cellStyle name="s_Earnings_2 2" xfId="1339" xr:uid="{00000000-0005-0000-0000-00003B050000}"/>
    <cellStyle name="s_Earnings_2_Aing report" xfId="1340" xr:uid="{00000000-0005-0000-0000-00003C050000}"/>
    <cellStyle name="s_Earnings_2_AM0909" xfId="1341" xr:uid="{00000000-0005-0000-0000-00003D050000}"/>
    <cellStyle name="s_Earnings_2_AM0909 2" xfId="1342" xr:uid="{00000000-0005-0000-0000-00003E050000}"/>
    <cellStyle name="s_Earnings_2_AM0909_Aing report" xfId="1343" xr:uid="{00000000-0005-0000-0000-00003F050000}"/>
    <cellStyle name="s_Earnings_2_AM0909_AR" xfId="1344" xr:uid="{00000000-0005-0000-0000-000040050000}"/>
    <cellStyle name="s_Earnings_2_AM0909_Base HC" xfId="1345" xr:uid="{00000000-0005-0000-0000-000041050000}"/>
    <cellStyle name="s_Earnings_2_AM0909_Base P&amp;L" xfId="1346" xr:uid="{00000000-0005-0000-0000-000042050000}"/>
    <cellStyle name="s_Earnings_2_AM0909_Capex" xfId="1347" xr:uid="{00000000-0005-0000-0000-000043050000}"/>
    <cellStyle name="s_Earnings_2_AM0909_China as on Dec 31 2008" xfId="1348" xr:uid="{00000000-0005-0000-0000-000044050000}"/>
    <cellStyle name="s_Earnings_2_AM0909_Customer Details" xfId="1349" xr:uid="{00000000-0005-0000-0000-000045050000}"/>
    <cellStyle name="s_Earnings_2_AM0909_Eco Metrics" xfId="1350" xr:uid="{00000000-0005-0000-0000-000046050000}"/>
    <cellStyle name="s_Earnings_2_AM0909_GC001-China-Aug06" xfId="1351" xr:uid="{00000000-0005-0000-0000-000047050000}"/>
    <cellStyle name="s_Earnings_2_AM0909_GC001-China-July06" xfId="1352" xr:uid="{00000000-0005-0000-0000-000048050000}"/>
    <cellStyle name="s_Earnings_2_AM0909_GC001-China-Oct06" xfId="1353" xr:uid="{00000000-0005-0000-0000-000049050000}"/>
    <cellStyle name="s_Earnings_2_AM0909_Pipeline" xfId="1354" xr:uid="{00000000-0005-0000-0000-00004A050000}"/>
    <cellStyle name="s_Earnings_2_AM0909_Pullbacks" xfId="1355" xr:uid="{00000000-0005-0000-0000-00004B050000}"/>
    <cellStyle name="s_Earnings_2_AR" xfId="1356" xr:uid="{00000000-0005-0000-0000-00004C050000}"/>
    <cellStyle name="s_Earnings_2_Base HC" xfId="1357" xr:uid="{00000000-0005-0000-0000-00004D050000}"/>
    <cellStyle name="s_Earnings_2_Base P&amp;L" xfId="1358" xr:uid="{00000000-0005-0000-0000-00004E050000}"/>
    <cellStyle name="s_Earnings_2_Capex" xfId="1359" xr:uid="{00000000-0005-0000-0000-00004F050000}"/>
    <cellStyle name="s_Earnings_2_China as on Dec 31 2008" xfId="1360" xr:uid="{00000000-0005-0000-0000-000050050000}"/>
    <cellStyle name="s_Earnings_2_Customer Details" xfId="1361" xr:uid="{00000000-0005-0000-0000-000051050000}"/>
    <cellStyle name="s_Earnings_2_Eco Metrics" xfId="1362" xr:uid="{00000000-0005-0000-0000-000052050000}"/>
    <cellStyle name="s_Earnings_2_GC001-China-Aug06" xfId="1363" xr:uid="{00000000-0005-0000-0000-000053050000}"/>
    <cellStyle name="s_Earnings_2_GC001-China-July06" xfId="1364" xr:uid="{00000000-0005-0000-0000-000054050000}"/>
    <cellStyle name="s_Earnings_2_GC001-China-Oct06" xfId="1365" xr:uid="{00000000-0005-0000-0000-000055050000}"/>
    <cellStyle name="s_Earnings_2_Pipeline" xfId="1366" xr:uid="{00000000-0005-0000-0000-000056050000}"/>
    <cellStyle name="s_Earnings_2_Pullbacks" xfId="1367" xr:uid="{00000000-0005-0000-0000-000057050000}"/>
    <cellStyle name="s_Earnings_Aing report" xfId="1368" xr:uid="{00000000-0005-0000-0000-000058050000}"/>
    <cellStyle name="s_Earnings_AM0909" xfId="1369" xr:uid="{00000000-0005-0000-0000-000059050000}"/>
    <cellStyle name="s_Earnings_AM0909 2" xfId="1370" xr:uid="{00000000-0005-0000-0000-00005A050000}"/>
    <cellStyle name="s_Earnings_AM0909_Aing report" xfId="1371" xr:uid="{00000000-0005-0000-0000-00005B050000}"/>
    <cellStyle name="s_Earnings_AM0909_AR" xfId="1372" xr:uid="{00000000-0005-0000-0000-00005C050000}"/>
    <cellStyle name="s_Earnings_AM0909_Base HC" xfId="1373" xr:uid="{00000000-0005-0000-0000-00005D050000}"/>
    <cellStyle name="s_Earnings_AM0909_Base P&amp;L" xfId="1374" xr:uid="{00000000-0005-0000-0000-00005E050000}"/>
    <cellStyle name="s_Earnings_AM0909_Capex" xfId="1375" xr:uid="{00000000-0005-0000-0000-00005F050000}"/>
    <cellStyle name="s_Earnings_AM0909_China as on Dec 31 2008" xfId="1376" xr:uid="{00000000-0005-0000-0000-000060050000}"/>
    <cellStyle name="s_Earnings_AM0909_Customer Details" xfId="1377" xr:uid="{00000000-0005-0000-0000-000061050000}"/>
    <cellStyle name="s_Earnings_AM0909_Eco Metrics" xfId="1378" xr:uid="{00000000-0005-0000-0000-000062050000}"/>
    <cellStyle name="s_Earnings_AM0909_GC001-China-Aug06" xfId="1379" xr:uid="{00000000-0005-0000-0000-000063050000}"/>
    <cellStyle name="s_Earnings_AM0909_GC001-China-July06" xfId="1380" xr:uid="{00000000-0005-0000-0000-000064050000}"/>
    <cellStyle name="s_Earnings_AM0909_GC001-China-Oct06" xfId="1381" xr:uid="{00000000-0005-0000-0000-000065050000}"/>
    <cellStyle name="s_Earnings_AM0909_Pipeline" xfId="1382" xr:uid="{00000000-0005-0000-0000-000066050000}"/>
    <cellStyle name="s_Earnings_AM0909_Pullbacks" xfId="1383" xr:uid="{00000000-0005-0000-0000-000067050000}"/>
    <cellStyle name="s_Earnings_AR" xfId="1384" xr:uid="{00000000-0005-0000-0000-000068050000}"/>
    <cellStyle name="s_Earnings_Base HC" xfId="1385" xr:uid="{00000000-0005-0000-0000-000069050000}"/>
    <cellStyle name="s_Earnings_Base P&amp;L" xfId="1386" xr:uid="{00000000-0005-0000-0000-00006A050000}"/>
    <cellStyle name="s_Earnings_Capex" xfId="1387" xr:uid="{00000000-0005-0000-0000-00006B050000}"/>
    <cellStyle name="s_Earnings_China as on Dec 31 2008" xfId="1388" xr:uid="{00000000-0005-0000-0000-00006C050000}"/>
    <cellStyle name="s_Earnings_Customer Details" xfId="1389" xr:uid="{00000000-0005-0000-0000-00006D050000}"/>
    <cellStyle name="s_Earnings_Eco Metrics" xfId="1390" xr:uid="{00000000-0005-0000-0000-00006E050000}"/>
    <cellStyle name="s_Earnings_GC001-China-Aug06" xfId="1391" xr:uid="{00000000-0005-0000-0000-00006F050000}"/>
    <cellStyle name="s_Earnings_GC001-China-July06" xfId="1392" xr:uid="{00000000-0005-0000-0000-000070050000}"/>
    <cellStyle name="s_Earnings_GC001-China-Oct06" xfId="1393" xr:uid="{00000000-0005-0000-0000-000071050000}"/>
    <cellStyle name="s_Earnings_Pipeline" xfId="1394" xr:uid="{00000000-0005-0000-0000-000072050000}"/>
    <cellStyle name="s_Earnings_Pullbacks" xfId="1395" xr:uid="{00000000-0005-0000-0000-000073050000}"/>
    <cellStyle name="s_Eco Metrics" xfId="1396" xr:uid="{00000000-0005-0000-0000-000074050000}"/>
    <cellStyle name="s_Fin Graph" xfId="1397" xr:uid="{00000000-0005-0000-0000-000075050000}"/>
    <cellStyle name="s_Fin Graph 2" xfId="1398" xr:uid="{00000000-0005-0000-0000-000076050000}"/>
    <cellStyle name="s_Fin Graph_1" xfId="1399" xr:uid="{00000000-0005-0000-0000-000077050000}"/>
    <cellStyle name="s_Fin Graph_1 2" xfId="1400" xr:uid="{00000000-0005-0000-0000-000078050000}"/>
    <cellStyle name="s_Fin Graph_1_Aing report" xfId="1401" xr:uid="{00000000-0005-0000-0000-000079050000}"/>
    <cellStyle name="s_Fin Graph_1_AR" xfId="1402" xr:uid="{00000000-0005-0000-0000-00007A050000}"/>
    <cellStyle name="s_Fin Graph_1_Base HC" xfId="1403" xr:uid="{00000000-0005-0000-0000-00007B050000}"/>
    <cellStyle name="s_Fin Graph_1_Base P&amp;L" xfId="1404" xr:uid="{00000000-0005-0000-0000-00007C050000}"/>
    <cellStyle name="s_Fin Graph_1_Capex" xfId="1405" xr:uid="{00000000-0005-0000-0000-00007D050000}"/>
    <cellStyle name="s_Fin Graph_1_China as on Dec 31 2008" xfId="1406" xr:uid="{00000000-0005-0000-0000-00007E050000}"/>
    <cellStyle name="s_Fin Graph_1_Customer Details" xfId="1407" xr:uid="{00000000-0005-0000-0000-00007F050000}"/>
    <cellStyle name="s_Fin Graph_1_Eco Metrics" xfId="1408" xr:uid="{00000000-0005-0000-0000-000080050000}"/>
    <cellStyle name="s_Fin Graph_1_GC001-China-Aug06" xfId="1409" xr:uid="{00000000-0005-0000-0000-000081050000}"/>
    <cellStyle name="s_Fin Graph_1_GC001-China-July06" xfId="1410" xr:uid="{00000000-0005-0000-0000-000082050000}"/>
    <cellStyle name="s_Fin Graph_1_GC001-China-Oct06" xfId="1411" xr:uid="{00000000-0005-0000-0000-000083050000}"/>
    <cellStyle name="s_Fin Graph_1_Pipeline" xfId="1412" xr:uid="{00000000-0005-0000-0000-000084050000}"/>
    <cellStyle name="s_Fin Graph_1_Pullbacks" xfId="1413" xr:uid="{00000000-0005-0000-0000-000085050000}"/>
    <cellStyle name="s_Fin Graph_2" xfId="1414" xr:uid="{00000000-0005-0000-0000-000086050000}"/>
    <cellStyle name="s_Fin Graph_2 2" xfId="1415" xr:uid="{00000000-0005-0000-0000-000087050000}"/>
    <cellStyle name="s_Fin Graph_2_Aing report" xfId="1416" xr:uid="{00000000-0005-0000-0000-000088050000}"/>
    <cellStyle name="s_Fin Graph_2_AR" xfId="1417" xr:uid="{00000000-0005-0000-0000-000089050000}"/>
    <cellStyle name="s_Fin Graph_2_Base HC" xfId="1418" xr:uid="{00000000-0005-0000-0000-00008A050000}"/>
    <cellStyle name="s_Fin Graph_2_Base P&amp;L" xfId="1419" xr:uid="{00000000-0005-0000-0000-00008B050000}"/>
    <cellStyle name="s_Fin Graph_2_Capex" xfId="1420" xr:uid="{00000000-0005-0000-0000-00008C050000}"/>
    <cellStyle name="s_Fin Graph_2_China as on Dec 31 2008" xfId="1421" xr:uid="{00000000-0005-0000-0000-00008D050000}"/>
    <cellStyle name="s_Fin Graph_2_Customer Details" xfId="1422" xr:uid="{00000000-0005-0000-0000-00008E050000}"/>
    <cellStyle name="s_Fin Graph_2_Eco Metrics" xfId="1423" xr:uid="{00000000-0005-0000-0000-00008F050000}"/>
    <cellStyle name="s_Fin Graph_2_GC001-China-Aug06" xfId="1424" xr:uid="{00000000-0005-0000-0000-000090050000}"/>
    <cellStyle name="s_Fin Graph_2_GC001-China-July06" xfId="1425" xr:uid="{00000000-0005-0000-0000-000091050000}"/>
    <cellStyle name="s_Fin Graph_2_GC001-China-Oct06" xfId="1426" xr:uid="{00000000-0005-0000-0000-000092050000}"/>
    <cellStyle name="s_Fin Graph_2_Pipeline" xfId="1427" xr:uid="{00000000-0005-0000-0000-000093050000}"/>
    <cellStyle name="s_Fin Graph_2_Pullbacks" xfId="1428" xr:uid="{00000000-0005-0000-0000-000094050000}"/>
    <cellStyle name="s_Fin Graph_Aing report" xfId="1429" xr:uid="{00000000-0005-0000-0000-000095050000}"/>
    <cellStyle name="s_Fin Graph_AR" xfId="1430" xr:uid="{00000000-0005-0000-0000-000096050000}"/>
    <cellStyle name="s_Fin Graph_Base HC" xfId="1431" xr:uid="{00000000-0005-0000-0000-000097050000}"/>
    <cellStyle name="s_Fin Graph_Base P&amp;L" xfId="1432" xr:uid="{00000000-0005-0000-0000-000098050000}"/>
    <cellStyle name="s_Fin Graph_Capex" xfId="1433" xr:uid="{00000000-0005-0000-0000-000099050000}"/>
    <cellStyle name="s_Fin Graph_China as on Dec 31 2008" xfId="1434" xr:uid="{00000000-0005-0000-0000-00009A050000}"/>
    <cellStyle name="s_Fin Graph_Customer Details" xfId="1435" xr:uid="{00000000-0005-0000-0000-00009B050000}"/>
    <cellStyle name="s_Fin Graph_Eco Metrics" xfId="1436" xr:uid="{00000000-0005-0000-0000-00009C050000}"/>
    <cellStyle name="s_Fin Graph_GC001-China-Aug06" xfId="1437" xr:uid="{00000000-0005-0000-0000-00009D050000}"/>
    <cellStyle name="s_Fin Graph_GC001-China-July06" xfId="1438" xr:uid="{00000000-0005-0000-0000-00009E050000}"/>
    <cellStyle name="s_Fin Graph_GC001-China-Oct06" xfId="1439" xr:uid="{00000000-0005-0000-0000-00009F050000}"/>
    <cellStyle name="s_Fin Graph_Pipeline" xfId="1440" xr:uid="{00000000-0005-0000-0000-0000A0050000}"/>
    <cellStyle name="s_Fin Graph_Pullbacks" xfId="1441" xr:uid="{00000000-0005-0000-0000-0000A1050000}"/>
    <cellStyle name="s_GC001-China-Aug06" xfId="1442" xr:uid="{00000000-0005-0000-0000-0000A2050000}"/>
    <cellStyle name="s_GC001-China-July06" xfId="1443" xr:uid="{00000000-0005-0000-0000-0000A3050000}"/>
    <cellStyle name="s_GC001-China-Oct06" xfId="1444" xr:uid="{00000000-0005-0000-0000-0000A4050000}"/>
    <cellStyle name="s_Hist Graph" xfId="1445" xr:uid="{00000000-0005-0000-0000-0000A5050000}"/>
    <cellStyle name="s_Hist Graph 2" xfId="1446" xr:uid="{00000000-0005-0000-0000-0000A6050000}"/>
    <cellStyle name="s_Hist Graph_1" xfId="1447" xr:uid="{00000000-0005-0000-0000-0000A7050000}"/>
    <cellStyle name="s_Hist Graph_1 2" xfId="1448" xr:uid="{00000000-0005-0000-0000-0000A8050000}"/>
    <cellStyle name="s_Hist Graph_1_Aing report" xfId="1449" xr:uid="{00000000-0005-0000-0000-0000A9050000}"/>
    <cellStyle name="s_Hist Graph_1_AR" xfId="1450" xr:uid="{00000000-0005-0000-0000-0000AA050000}"/>
    <cellStyle name="s_Hist Graph_1_Base HC" xfId="1451" xr:uid="{00000000-0005-0000-0000-0000AB050000}"/>
    <cellStyle name="s_Hist Graph_1_Base P&amp;L" xfId="1452" xr:uid="{00000000-0005-0000-0000-0000AC050000}"/>
    <cellStyle name="s_Hist Graph_1_Capex" xfId="1453" xr:uid="{00000000-0005-0000-0000-0000AD050000}"/>
    <cellStyle name="s_Hist Graph_1_China as on Dec 31 2008" xfId="1454" xr:uid="{00000000-0005-0000-0000-0000AE050000}"/>
    <cellStyle name="s_Hist Graph_1_Customer Details" xfId="1455" xr:uid="{00000000-0005-0000-0000-0000AF050000}"/>
    <cellStyle name="s_Hist Graph_1_Eco Metrics" xfId="1456" xr:uid="{00000000-0005-0000-0000-0000B0050000}"/>
    <cellStyle name="s_Hist Graph_1_GC001-China-Aug06" xfId="1457" xr:uid="{00000000-0005-0000-0000-0000B1050000}"/>
    <cellStyle name="s_Hist Graph_1_GC001-China-July06" xfId="1458" xr:uid="{00000000-0005-0000-0000-0000B2050000}"/>
    <cellStyle name="s_Hist Graph_1_GC001-China-Oct06" xfId="1459" xr:uid="{00000000-0005-0000-0000-0000B3050000}"/>
    <cellStyle name="s_Hist Graph_1_Pipeline" xfId="1460" xr:uid="{00000000-0005-0000-0000-0000B4050000}"/>
    <cellStyle name="s_Hist Graph_1_Pullbacks" xfId="1461" xr:uid="{00000000-0005-0000-0000-0000B5050000}"/>
    <cellStyle name="s_Hist Graph_2" xfId="1462" xr:uid="{00000000-0005-0000-0000-0000B6050000}"/>
    <cellStyle name="s_Hist Graph_2 2" xfId="1463" xr:uid="{00000000-0005-0000-0000-0000B7050000}"/>
    <cellStyle name="s_Hist Graph_2_Aing report" xfId="1464" xr:uid="{00000000-0005-0000-0000-0000B8050000}"/>
    <cellStyle name="s_Hist Graph_2_AR" xfId="1465" xr:uid="{00000000-0005-0000-0000-0000B9050000}"/>
    <cellStyle name="s_Hist Graph_2_Base HC" xfId="1466" xr:uid="{00000000-0005-0000-0000-0000BA050000}"/>
    <cellStyle name="s_Hist Graph_2_Base P&amp;L" xfId="1467" xr:uid="{00000000-0005-0000-0000-0000BB050000}"/>
    <cellStyle name="s_Hist Graph_2_Capex" xfId="1468" xr:uid="{00000000-0005-0000-0000-0000BC050000}"/>
    <cellStyle name="s_Hist Graph_2_China as on Dec 31 2008" xfId="1469" xr:uid="{00000000-0005-0000-0000-0000BD050000}"/>
    <cellStyle name="s_Hist Graph_2_Customer Details" xfId="1470" xr:uid="{00000000-0005-0000-0000-0000BE050000}"/>
    <cellStyle name="s_Hist Graph_2_Eco Metrics" xfId="1471" xr:uid="{00000000-0005-0000-0000-0000BF050000}"/>
    <cellStyle name="s_Hist Graph_2_GC001-China-Aug06" xfId="1472" xr:uid="{00000000-0005-0000-0000-0000C0050000}"/>
    <cellStyle name="s_Hist Graph_2_GC001-China-July06" xfId="1473" xr:uid="{00000000-0005-0000-0000-0000C1050000}"/>
    <cellStyle name="s_Hist Graph_2_GC001-China-Oct06" xfId="1474" xr:uid="{00000000-0005-0000-0000-0000C2050000}"/>
    <cellStyle name="s_Hist Graph_2_Pipeline" xfId="1475" xr:uid="{00000000-0005-0000-0000-0000C3050000}"/>
    <cellStyle name="s_Hist Graph_2_Pullbacks" xfId="1476" xr:uid="{00000000-0005-0000-0000-0000C4050000}"/>
    <cellStyle name="s_Hist Graph_Aing report" xfId="1477" xr:uid="{00000000-0005-0000-0000-0000C5050000}"/>
    <cellStyle name="s_Hist Graph_AR" xfId="1478" xr:uid="{00000000-0005-0000-0000-0000C6050000}"/>
    <cellStyle name="s_Hist Graph_Base HC" xfId="1479" xr:uid="{00000000-0005-0000-0000-0000C7050000}"/>
    <cellStyle name="s_Hist Graph_Base P&amp;L" xfId="1480" xr:uid="{00000000-0005-0000-0000-0000C8050000}"/>
    <cellStyle name="s_Hist Graph_Capex" xfId="1481" xr:uid="{00000000-0005-0000-0000-0000C9050000}"/>
    <cellStyle name="s_Hist Graph_China as on Dec 31 2008" xfId="1482" xr:uid="{00000000-0005-0000-0000-0000CA050000}"/>
    <cellStyle name="s_Hist Graph_Customer Details" xfId="1483" xr:uid="{00000000-0005-0000-0000-0000CB050000}"/>
    <cellStyle name="s_Hist Graph_Eco Metrics" xfId="1484" xr:uid="{00000000-0005-0000-0000-0000CC050000}"/>
    <cellStyle name="s_Hist Graph_GC001-China-Aug06" xfId="1485" xr:uid="{00000000-0005-0000-0000-0000CD050000}"/>
    <cellStyle name="s_Hist Graph_GC001-China-July06" xfId="1486" xr:uid="{00000000-0005-0000-0000-0000CE050000}"/>
    <cellStyle name="s_Hist Graph_GC001-China-Oct06" xfId="1487" xr:uid="{00000000-0005-0000-0000-0000CF050000}"/>
    <cellStyle name="s_Hist Graph_Pipeline" xfId="1488" xr:uid="{00000000-0005-0000-0000-0000D0050000}"/>
    <cellStyle name="s_Hist Graph_Pullbacks" xfId="1489" xr:uid="{00000000-0005-0000-0000-0000D1050000}"/>
    <cellStyle name="s_Hist Inputs" xfId="1490" xr:uid="{00000000-0005-0000-0000-0000D2050000}"/>
    <cellStyle name="s_Hist Inputs (2)" xfId="1491" xr:uid="{00000000-0005-0000-0000-0000D3050000}"/>
    <cellStyle name="s_Hist Inputs (2) 2" xfId="1492" xr:uid="{00000000-0005-0000-0000-0000D4050000}"/>
    <cellStyle name="s_Hist Inputs (2)_1" xfId="1493" xr:uid="{00000000-0005-0000-0000-0000D5050000}"/>
    <cellStyle name="s_Hist Inputs (2)_1 2" xfId="1494" xr:uid="{00000000-0005-0000-0000-0000D6050000}"/>
    <cellStyle name="s_Hist Inputs (2)_1_Aing report" xfId="1495" xr:uid="{00000000-0005-0000-0000-0000D7050000}"/>
    <cellStyle name="s_Hist Inputs (2)_1_AR" xfId="1496" xr:uid="{00000000-0005-0000-0000-0000D8050000}"/>
    <cellStyle name="s_Hist Inputs (2)_1_Base HC" xfId="1497" xr:uid="{00000000-0005-0000-0000-0000D9050000}"/>
    <cellStyle name="s_Hist Inputs (2)_1_Base P&amp;L" xfId="1498" xr:uid="{00000000-0005-0000-0000-0000DA050000}"/>
    <cellStyle name="s_Hist Inputs (2)_1_Capex" xfId="1499" xr:uid="{00000000-0005-0000-0000-0000DB050000}"/>
    <cellStyle name="s_Hist Inputs (2)_1_China as on Dec 31 2008" xfId="1500" xr:uid="{00000000-0005-0000-0000-0000DC050000}"/>
    <cellStyle name="s_Hist Inputs (2)_1_Customer Details" xfId="1501" xr:uid="{00000000-0005-0000-0000-0000DD050000}"/>
    <cellStyle name="s_Hist Inputs (2)_1_Eco Metrics" xfId="1502" xr:uid="{00000000-0005-0000-0000-0000DE050000}"/>
    <cellStyle name="s_Hist Inputs (2)_1_GC001-China-Aug06" xfId="1503" xr:uid="{00000000-0005-0000-0000-0000DF050000}"/>
    <cellStyle name="s_Hist Inputs (2)_1_GC001-China-July06" xfId="1504" xr:uid="{00000000-0005-0000-0000-0000E0050000}"/>
    <cellStyle name="s_Hist Inputs (2)_1_GC001-China-Oct06" xfId="1505" xr:uid="{00000000-0005-0000-0000-0000E1050000}"/>
    <cellStyle name="s_Hist Inputs (2)_1_Pipeline" xfId="1506" xr:uid="{00000000-0005-0000-0000-0000E2050000}"/>
    <cellStyle name="s_Hist Inputs (2)_1_Pullbacks" xfId="1507" xr:uid="{00000000-0005-0000-0000-0000E3050000}"/>
    <cellStyle name="s_Hist Inputs (2)_Aing report" xfId="1508" xr:uid="{00000000-0005-0000-0000-0000E4050000}"/>
    <cellStyle name="s_Hist Inputs (2)_AR" xfId="1509" xr:uid="{00000000-0005-0000-0000-0000E5050000}"/>
    <cellStyle name="s_Hist Inputs (2)_Base HC" xfId="1510" xr:uid="{00000000-0005-0000-0000-0000E6050000}"/>
    <cellStyle name="s_Hist Inputs (2)_Base P&amp;L" xfId="1511" xr:uid="{00000000-0005-0000-0000-0000E7050000}"/>
    <cellStyle name="s_Hist Inputs (2)_Capex" xfId="1512" xr:uid="{00000000-0005-0000-0000-0000E8050000}"/>
    <cellStyle name="s_Hist Inputs (2)_China as on Dec 31 2008" xfId="1513" xr:uid="{00000000-0005-0000-0000-0000E9050000}"/>
    <cellStyle name="s_Hist Inputs (2)_Customer Details" xfId="1514" xr:uid="{00000000-0005-0000-0000-0000EA050000}"/>
    <cellStyle name="s_Hist Inputs (2)_Eco Metrics" xfId="1515" xr:uid="{00000000-0005-0000-0000-0000EB050000}"/>
    <cellStyle name="s_Hist Inputs (2)_GC001-China-Aug06" xfId="1516" xr:uid="{00000000-0005-0000-0000-0000EC050000}"/>
    <cellStyle name="s_Hist Inputs (2)_GC001-China-July06" xfId="1517" xr:uid="{00000000-0005-0000-0000-0000ED050000}"/>
    <cellStyle name="s_Hist Inputs (2)_GC001-China-Oct06" xfId="1518" xr:uid="{00000000-0005-0000-0000-0000EE050000}"/>
    <cellStyle name="s_Hist Inputs (2)_Pipeline" xfId="1519" xr:uid="{00000000-0005-0000-0000-0000EF050000}"/>
    <cellStyle name="s_Hist Inputs (2)_Pullbacks" xfId="1520" xr:uid="{00000000-0005-0000-0000-0000F0050000}"/>
    <cellStyle name="s_Hist Inputs 2" xfId="1521" xr:uid="{00000000-0005-0000-0000-0000F1050000}"/>
    <cellStyle name="s_Hist Inputs 3" xfId="1522" xr:uid="{00000000-0005-0000-0000-0000F2050000}"/>
    <cellStyle name="s_Hist Inputs 4" xfId="1523" xr:uid="{00000000-0005-0000-0000-0000F3050000}"/>
    <cellStyle name="s_Hist Inputs 5" xfId="1524" xr:uid="{00000000-0005-0000-0000-0000F4050000}"/>
    <cellStyle name="s_Hist Inputs_1" xfId="1525" xr:uid="{00000000-0005-0000-0000-0000F5050000}"/>
    <cellStyle name="s_Hist Inputs_1 2" xfId="1526" xr:uid="{00000000-0005-0000-0000-0000F6050000}"/>
    <cellStyle name="s_Hist Inputs_1_Aing report" xfId="1527" xr:uid="{00000000-0005-0000-0000-0000F7050000}"/>
    <cellStyle name="s_Hist Inputs_1_AM0909" xfId="1528" xr:uid="{00000000-0005-0000-0000-0000F8050000}"/>
    <cellStyle name="s_Hist Inputs_1_AM0909 2" xfId="1529" xr:uid="{00000000-0005-0000-0000-0000F9050000}"/>
    <cellStyle name="s_Hist Inputs_1_AM0909_Aing report" xfId="1530" xr:uid="{00000000-0005-0000-0000-0000FA050000}"/>
    <cellStyle name="s_Hist Inputs_1_AM0909_AR" xfId="1531" xr:uid="{00000000-0005-0000-0000-0000FB050000}"/>
    <cellStyle name="s_Hist Inputs_1_AM0909_Base HC" xfId="1532" xr:uid="{00000000-0005-0000-0000-0000FC050000}"/>
    <cellStyle name="s_Hist Inputs_1_AM0909_Base P&amp;L" xfId="1533" xr:uid="{00000000-0005-0000-0000-0000FD050000}"/>
    <cellStyle name="s_Hist Inputs_1_AM0909_Capex" xfId="1534" xr:uid="{00000000-0005-0000-0000-0000FE050000}"/>
    <cellStyle name="s_Hist Inputs_1_AM0909_China as on Dec 31 2008" xfId="1535" xr:uid="{00000000-0005-0000-0000-0000FF050000}"/>
    <cellStyle name="s_Hist Inputs_1_AM0909_Customer Details" xfId="1536" xr:uid="{00000000-0005-0000-0000-000000060000}"/>
    <cellStyle name="s_Hist Inputs_1_AM0909_Eco Metrics" xfId="1537" xr:uid="{00000000-0005-0000-0000-000001060000}"/>
    <cellStyle name="s_Hist Inputs_1_AM0909_GC001-China-Aug06" xfId="1538" xr:uid="{00000000-0005-0000-0000-000002060000}"/>
    <cellStyle name="s_Hist Inputs_1_AM0909_GC001-China-July06" xfId="1539" xr:uid="{00000000-0005-0000-0000-000003060000}"/>
    <cellStyle name="s_Hist Inputs_1_AM0909_GC001-China-Oct06" xfId="1540" xr:uid="{00000000-0005-0000-0000-000004060000}"/>
    <cellStyle name="s_Hist Inputs_1_AM0909_Pipeline" xfId="1541" xr:uid="{00000000-0005-0000-0000-000005060000}"/>
    <cellStyle name="s_Hist Inputs_1_AM0909_Pullbacks" xfId="1542" xr:uid="{00000000-0005-0000-0000-000006060000}"/>
    <cellStyle name="s_Hist Inputs_1_AR" xfId="1543" xr:uid="{00000000-0005-0000-0000-000007060000}"/>
    <cellStyle name="s_Hist Inputs_1_Base HC" xfId="1544" xr:uid="{00000000-0005-0000-0000-000008060000}"/>
    <cellStyle name="s_Hist Inputs_1_Base P&amp;L" xfId="1545" xr:uid="{00000000-0005-0000-0000-000009060000}"/>
    <cellStyle name="s_Hist Inputs_1_Capex" xfId="1546" xr:uid="{00000000-0005-0000-0000-00000A060000}"/>
    <cellStyle name="s_Hist Inputs_1_China as on Dec 31 2008" xfId="1547" xr:uid="{00000000-0005-0000-0000-00000B060000}"/>
    <cellStyle name="s_Hist Inputs_1_Customer Details" xfId="1548" xr:uid="{00000000-0005-0000-0000-00000C060000}"/>
    <cellStyle name="s_Hist Inputs_1_Eco Metrics" xfId="1549" xr:uid="{00000000-0005-0000-0000-00000D060000}"/>
    <cellStyle name="s_Hist Inputs_1_GC001-China-Aug06" xfId="1550" xr:uid="{00000000-0005-0000-0000-00000E060000}"/>
    <cellStyle name="s_Hist Inputs_1_GC001-China-July06" xfId="1551" xr:uid="{00000000-0005-0000-0000-00000F060000}"/>
    <cellStyle name="s_Hist Inputs_1_GC001-China-Oct06" xfId="1552" xr:uid="{00000000-0005-0000-0000-000010060000}"/>
    <cellStyle name="s_Hist Inputs_1_Pipeline" xfId="1553" xr:uid="{00000000-0005-0000-0000-000011060000}"/>
    <cellStyle name="s_Hist Inputs_1_Pullbacks" xfId="1554" xr:uid="{00000000-0005-0000-0000-000012060000}"/>
    <cellStyle name="s_Hist Inputs_2" xfId="1555" xr:uid="{00000000-0005-0000-0000-000013060000}"/>
    <cellStyle name="s_Hist Inputs_2 2" xfId="1556" xr:uid="{00000000-0005-0000-0000-000014060000}"/>
    <cellStyle name="s_Hist Inputs_2_Aing report" xfId="1557" xr:uid="{00000000-0005-0000-0000-000015060000}"/>
    <cellStyle name="s_Hist Inputs_2_AR" xfId="1558" xr:uid="{00000000-0005-0000-0000-000016060000}"/>
    <cellStyle name="s_Hist Inputs_2_Base HC" xfId="1559" xr:uid="{00000000-0005-0000-0000-000017060000}"/>
    <cellStyle name="s_Hist Inputs_2_Base P&amp;L" xfId="1560" xr:uid="{00000000-0005-0000-0000-000018060000}"/>
    <cellStyle name="s_Hist Inputs_2_Capex" xfId="1561" xr:uid="{00000000-0005-0000-0000-000019060000}"/>
    <cellStyle name="s_Hist Inputs_2_China as on Dec 31 2008" xfId="1562" xr:uid="{00000000-0005-0000-0000-00001A060000}"/>
    <cellStyle name="s_Hist Inputs_2_Customer Details" xfId="1563" xr:uid="{00000000-0005-0000-0000-00001B060000}"/>
    <cellStyle name="s_Hist Inputs_2_Eco Metrics" xfId="1564" xr:uid="{00000000-0005-0000-0000-00001C060000}"/>
    <cellStyle name="s_Hist Inputs_2_GC001-China-Aug06" xfId="1565" xr:uid="{00000000-0005-0000-0000-00001D060000}"/>
    <cellStyle name="s_Hist Inputs_2_GC001-China-July06" xfId="1566" xr:uid="{00000000-0005-0000-0000-00001E060000}"/>
    <cellStyle name="s_Hist Inputs_2_GC001-China-Oct06" xfId="1567" xr:uid="{00000000-0005-0000-0000-00001F060000}"/>
    <cellStyle name="s_Hist Inputs_2_Pipeline" xfId="1568" xr:uid="{00000000-0005-0000-0000-000020060000}"/>
    <cellStyle name="s_Hist Inputs_2_Pullbacks" xfId="1569" xr:uid="{00000000-0005-0000-0000-000021060000}"/>
    <cellStyle name="s_Hist Inputs_Aing report" xfId="1570" xr:uid="{00000000-0005-0000-0000-000022060000}"/>
    <cellStyle name="s_Hist Inputs_AM0909" xfId="1571" xr:uid="{00000000-0005-0000-0000-000023060000}"/>
    <cellStyle name="s_Hist Inputs_AM0909 2" xfId="1572" xr:uid="{00000000-0005-0000-0000-000024060000}"/>
    <cellStyle name="s_Hist Inputs_AM0909_Aing report" xfId="1573" xr:uid="{00000000-0005-0000-0000-000025060000}"/>
    <cellStyle name="s_Hist Inputs_AM0909_AR" xfId="1574" xr:uid="{00000000-0005-0000-0000-000026060000}"/>
    <cellStyle name="s_Hist Inputs_AM0909_Base HC" xfId="1575" xr:uid="{00000000-0005-0000-0000-000027060000}"/>
    <cellStyle name="s_Hist Inputs_AM0909_Base P&amp;L" xfId="1576" xr:uid="{00000000-0005-0000-0000-000028060000}"/>
    <cellStyle name="s_Hist Inputs_AM0909_Capex" xfId="1577" xr:uid="{00000000-0005-0000-0000-000029060000}"/>
    <cellStyle name="s_Hist Inputs_AM0909_China as on Dec 31 2008" xfId="1578" xr:uid="{00000000-0005-0000-0000-00002A060000}"/>
    <cellStyle name="s_Hist Inputs_AM0909_Customer Details" xfId="1579" xr:uid="{00000000-0005-0000-0000-00002B060000}"/>
    <cellStyle name="s_Hist Inputs_AM0909_Eco Metrics" xfId="1580" xr:uid="{00000000-0005-0000-0000-00002C060000}"/>
    <cellStyle name="s_Hist Inputs_AM0909_GC001-China-Aug06" xfId="1581" xr:uid="{00000000-0005-0000-0000-00002D060000}"/>
    <cellStyle name="s_Hist Inputs_AM0909_GC001-China-July06" xfId="1582" xr:uid="{00000000-0005-0000-0000-00002E060000}"/>
    <cellStyle name="s_Hist Inputs_AM0909_GC001-China-Oct06" xfId="1583" xr:uid="{00000000-0005-0000-0000-00002F060000}"/>
    <cellStyle name="s_Hist Inputs_AM0909_Pipeline" xfId="1584" xr:uid="{00000000-0005-0000-0000-000030060000}"/>
    <cellStyle name="s_Hist Inputs_AM0909_Pullbacks" xfId="1585" xr:uid="{00000000-0005-0000-0000-000031060000}"/>
    <cellStyle name="s_Hist Inputs_AR" xfId="1586" xr:uid="{00000000-0005-0000-0000-000032060000}"/>
    <cellStyle name="s_Hist Inputs_Base HC" xfId="1587" xr:uid="{00000000-0005-0000-0000-000033060000}"/>
    <cellStyle name="s_Hist Inputs_Base P&amp;L" xfId="1588" xr:uid="{00000000-0005-0000-0000-000034060000}"/>
    <cellStyle name="s_Hist Inputs_Capex" xfId="1589" xr:uid="{00000000-0005-0000-0000-000035060000}"/>
    <cellStyle name="s_Hist Inputs_China as on Dec 31 2008" xfId="1590" xr:uid="{00000000-0005-0000-0000-000036060000}"/>
    <cellStyle name="s_Hist Inputs_Customer Details" xfId="1591" xr:uid="{00000000-0005-0000-0000-000037060000}"/>
    <cellStyle name="s_Hist Inputs_Eco Metrics" xfId="1592" xr:uid="{00000000-0005-0000-0000-000038060000}"/>
    <cellStyle name="s_Hist Inputs_GC001-China-Aug06" xfId="1593" xr:uid="{00000000-0005-0000-0000-000039060000}"/>
    <cellStyle name="s_Hist Inputs_GC001-China-July06" xfId="1594" xr:uid="{00000000-0005-0000-0000-00003A060000}"/>
    <cellStyle name="s_Hist Inputs_GC001-China-Oct06" xfId="1595" xr:uid="{00000000-0005-0000-0000-00003B060000}"/>
    <cellStyle name="s_Hist Inputs_Pipeline" xfId="1596" xr:uid="{00000000-0005-0000-0000-00003C060000}"/>
    <cellStyle name="s_Hist Inputs_Pullbacks" xfId="1597" xr:uid="{00000000-0005-0000-0000-00003D060000}"/>
    <cellStyle name="s_IPO" xfId="1598" xr:uid="{00000000-0005-0000-0000-00003E060000}"/>
    <cellStyle name="s_IPO 2" xfId="1599" xr:uid="{00000000-0005-0000-0000-00003F060000}"/>
    <cellStyle name="s_IPO_Aing report" xfId="1600" xr:uid="{00000000-0005-0000-0000-000040060000}"/>
    <cellStyle name="s_IPO_AR" xfId="1601" xr:uid="{00000000-0005-0000-0000-000041060000}"/>
    <cellStyle name="s_IPO_Base HC" xfId="1602" xr:uid="{00000000-0005-0000-0000-000042060000}"/>
    <cellStyle name="s_IPO_Base P&amp;L" xfId="1603" xr:uid="{00000000-0005-0000-0000-000043060000}"/>
    <cellStyle name="s_IPO_Capex" xfId="1604" xr:uid="{00000000-0005-0000-0000-000044060000}"/>
    <cellStyle name="s_IPO_China as on Dec 31 2008" xfId="1605" xr:uid="{00000000-0005-0000-0000-000045060000}"/>
    <cellStyle name="s_IPO_Customer Details" xfId="1606" xr:uid="{00000000-0005-0000-0000-000046060000}"/>
    <cellStyle name="s_IPO_Eco Metrics" xfId="1607" xr:uid="{00000000-0005-0000-0000-000047060000}"/>
    <cellStyle name="s_IPO_GC001-China-Aug06" xfId="1608" xr:uid="{00000000-0005-0000-0000-000048060000}"/>
    <cellStyle name="s_IPO_GC001-China-July06" xfId="1609" xr:uid="{00000000-0005-0000-0000-000049060000}"/>
    <cellStyle name="s_IPO_GC001-China-Oct06" xfId="1610" xr:uid="{00000000-0005-0000-0000-00004A060000}"/>
    <cellStyle name="s_IPO_Pipeline" xfId="1611" xr:uid="{00000000-0005-0000-0000-00004B060000}"/>
    <cellStyle name="s_IPO_Pullbacks" xfId="1612" xr:uid="{00000000-0005-0000-0000-00004C060000}"/>
    <cellStyle name="s_LambSum_link_a" xfId="1613" xr:uid="{00000000-0005-0000-0000-00004D060000}"/>
    <cellStyle name="s_LambSum_link_a 2" xfId="1614" xr:uid="{00000000-0005-0000-0000-00004E060000}"/>
    <cellStyle name="s_LambSum_link_a_Aing report" xfId="1615" xr:uid="{00000000-0005-0000-0000-00004F060000}"/>
    <cellStyle name="s_LambSum_link_a_AR" xfId="1616" xr:uid="{00000000-0005-0000-0000-000050060000}"/>
    <cellStyle name="s_LambSum_link_a_Base HC" xfId="1617" xr:uid="{00000000-0005-0000-0000-000051060000}"/>
    <cellStyle name="s_LambSum_link_a_Base P&amp;L" xfId="1618" xr:uid="{00000000-0005-0000-0000-000052060000}"/>
    <cellStyle name="s_LambSum_link_a_Capex" xfId="1619" xr:uid="{00000000-0005-0000-0000-000053060000}"/>
    <cellStyle name="s_LambSum_link_a_China as on Dec 31 2008" xfId="1620" xr:uid="{00000000-0005-0000-0000-000054060000}"/>
    <cellStyle name="s_LambSum_link_a_Customer Details" xfId="1621" xr:uid="{00000000-0005-0000-0000-000055060000}"/>
    <cellStyle name="s_LambSum_link_a_Eco Metrics" xfId="1622" xr:uid="{00000000-0005-0000-0000-000056060000}"/>
    <cellStyle name="s_LambSum_link_a_GC001-China-Aug06" xfId="1623" xr:uid="{00000000-0005-0000-0000-000057060000}"/>
    <cellStyle name="s_LambSum_link_a_GC001-China-July06" xfId="1624" xr:uid="{00000000-0005-0000-0000-000058060000}"/>
    <cellStyle name="s_LambSum_link_a_GC001-China-Oct06" xfId="1625" xr:uid="{00000000-0005-0000-0000-000059060000}"/>
    <cellStyle name="s_LambSum_link_a_Pipeline" xfId="1626" xr:uid="{00000000-0005-0000-0000-00005A060000}"/>
    <cellStyle name="s_LambSum_link_a_Pullbacks" xfId="1627" xr:uid="{00000000-0005-0000-0000-00005B060000}"/>
    <cellStyle name="s_LBO" xfId="1628" xr:uid="{00000000-0005-0000-0000-00005C060000}"/>
    <cellStyle name="s_LBO 2" xfId="1629" xr:uid="{00000000-0005-0000-0000-00005D060000}"/>
    <cellStyle name="s_LBO IRR" xfId="1630" xr:uid="{00000000-0005-0000-0000-00005E060000}"/>
    <cellStyle name="s_LBO IRR 2" xfId="1631" xr:uid="{00000000-0005-0000-0000-00005F060000}"/>
    <cellStyle name="s_LBO IRR_1" xfId="1632" xr:uid="{00000000-0005-0000-0000-000060060000}"/>
    <cellStyle name="s_LBO IRR_1 2" xfId="1633" xr:uid="{00000000-0005-0000-0000-000061060000}"/>
    <cellStyle name="s_LBO IRR_1_Aing report" xfId="1634" xr:uid="{00000000-0005-0000-0000-000062060000}"/>
    <cellStyle name="s_LBO IRR_1_AR" xfId="1635" xr:uid="{00000000-0005-0000-0000-000063060000}"/>
    <cellStyle name="s_LBO IRR_1_Base HC" xfId="1636" xr:uid="{00000000-0005-0000-0000-000064060000}"/>
    <cellStyle name="s_LBO IRR_1_Base P&amp;L" xfId="1637" xr:uid="{00000000-0005-0000-0000-000065060000}"/>
    <cellStyle name="s_LBO IRR_1_Capex" xfId="1638" xr:uid="{00000000-0005-0000-0000-000066060000}"/>
    <cellStyle name="s_LBO IRR_1_China as on Dec 31 2008" xfId="1639" xr:uid="{00000000-0005-0000-0000-000067060000}"/>
    <cellStyle name="s_LBO IRR_1_Customer Details" xfId="1640" xr:uid="{00000000-0005-0000-0000-000068060000}"/>
    <cellStyle name="s_LBO IRR_1_Eco Metrics" xfId="1641" xr:uid="{00000000-0005-0000-0000-000069060000}"/>
    <cellStyle name="s_LBO IRR_1_GC001-China-Aug06" xfId="1642" xr:uid="{00000000-0005-0000-0000-00006A060000}"/>
    <cellStyle name="s_LBO IRR_1_GC001-China-July06" xfId="1643" xr:uid="{00000000-0005-0000-0000-00006B060000}"/>
    <cellStyle name="s_LBO IRR_1_GC001-China-Oct06" xfId="1644" xr:uid="{00000000-0005-0000-0000-00006C060000}"/>
    <cellStyle name="s_LBO IRR_1_Pipeline" xfId="1645" xr:uid="{00000000-0005-0000-0000-00006D060000}"/>
    <cellStyle name="s_LBO IRR_1_Pullbacks" xfId="1646" xr:uid="{00000000-0005-0000-0000-00006E060000}"/>
    <cellStyle name="s_LBO IRR_2" xfId="1647" xr:uid="{00000000-0005-0000-0000-00006F060000}"/>
    <cellStyle name="s_LBO IRR_2 2" xfId="1648" xr:uid="{00000000-0005-0000-0000-000070060000}"/>
    <cellStyle name="s_LBO IRR_2_Aing report" xfId="1649" xr:uid="{00000000-0005-0000-0000-000071060000}"/>
    <cellStyle name="s_LBO IRR_2_AR" xfId="1650" xr:uid="{00000000-0005-0000-0000-000072060000}"/>
    <cellStyle name="s_LBO IRR_2_Base HC" xfId="1651" xr:uid="{00000000-0005-0000-0000-000073060000}"/>
    <cellStyle name="s_LBO IRR_2_Base P&amp;L" xfId="1652" xr:uid="{00000000-0005-0000-0000-000074060000}"/>
    <cellStyle name="s_LBO IRR_2_Capex" xfId="1653" xr:uid="{00000000-0005-0000-0000-000075060000}"/>
    <cellStyle name="s_LBO IRR_2_China as on Dec 31 2008" xfId="1654" xr:uid="{00000000-0005-0000-0000-000076060000}"/>
    <cellStyle name="s_LBO IRR_2_Customer Details" xfId="1655" xr:uid="{00000000-0005-0000-0000-000077060000}"/>
    <cellStyle name="s_LBO IRR_2_Eco Metrics" xfId="1656" xr:uid="{00000000-0005-0000-0000-000078060000}"/>
    <cellStyle name="s_LBO IRR_2_GC001-China-Aug06" xfId="1657" xr:uid="{00000000-0005-0000-0000-000079060000}"/>
    <cellStyle name="s_LBO IRR_2_GC001-China-July06" xfId="1658" xr:uid="{00000000-0005-0000-0000-00007A060000}"/>
    <cellStyle name="s_LBO IRR_2_GC001-China-Oct06" xfId="1659" xr:uid="{00000000-0005-0000-0000-00007B060000}"/>
    <cellStyle name="s_LBO IRR_2_Pipeline" xfId="1660" xr:uid="{00000000-0005-0000-0000-00007C060000}"/>
    <cellStyle name="s_LBO IRR_2_Pullbacks" xfId="1661" xr:uid="{00000000-0005-0000-0000-00007D060000}"/>
    <cellStyle name="s_LBO IRR_Aing report" xfId="1662" xr:uid="{00000000-0005-0000-0000-00007E060000}"/>
    <cellStyle name="s_LBO IRR_AR" xfId="1663" xr:uid="{00000000-0005-0000-0000-00007F060000}"/>
    <cellStyle name="s_LBO IRR_Base HC" xfId="1664" xr:uid="{00000000-0005-0000-0000-000080060000}"/>
    <cellStyle name="s_LBO IRR_Base P&amp;L" xfId="1665" xr:uid="{00000000-0005-0000-0000-000081060000}"/>
    <cellStyle name="s_LBO IRR_Capex" xfId="1666" xr:uid="{00000000-0005-0000-0000-000082060000}"/>
    <cellStyle name="s_LBO IRR_China as on Dec 31 2008" xfId="1667" xr:uid="{00000000-0005-0000-0000-000083060000}"/>
    <cellStyle name="s_LBO IRR_Customer Details" xfId="1668" xr:uid="{00000000-0005-0000-0000-000084060000}"/>
    <cellStyle name="s_LBO IRR_Eco Metrics" xfId="1669" xr:uid="{00000000-0005-0000-0000-000085060000}"/>
    <cellStyle name="s_LBO IRR_GC001-China-Aug06" xfId="1670" xr:uid="{00000000-0005-0000-0000-000086060000}"/>
    <cellStyle name="s_LBO IRR_GC001-China-July06" xfId="1671" xr:uid="{00000000-0005-0000-0000-000087060000}"/>
    <cellStyle name="s_LBO IRR_GC001-China-Oct06" xfId="1672" xr:uid="{00000000-0005-0000-0000-000088060000}"/>
    <cellStyle name="s_LBO IRR_Pipeline" xfId="1673" xr:uid="{00000000-0005-0000-0000-000089060000}"/>
    <cellStyle name="s_LBO IRR_Pullbacks" xfId="1674" xr:uid="{00000000-0005-0000-0000-00008A060000}"/>
    <cellStyle name="s_LBO Sens" xfId="1675" xr:uid="{00000000-0005-0000-0000-00008B060000}"/>
    <cellStyle name="s_LBO Sens 2" xfId="1676" xr:uid="{00000000-0005-0000-0000-00008C060000}"/>
    <cellStyle name="s_LBO Sens_1" xfId="1677" xr:uid="{00000000-0005-0000-0000-00008D060000}"/>
    <cellStyle name="s_LBO Sens_1 2" xfId="1678" xr:uid="{00000000-0005-0000-0000-00008E060000}"/>
    <cellStyle name="s_LBO Sens_1_Aing report" xfId="1679" xr:uid="{00000000-0005-0000-0000-00008F060000}"/>
    <cellStyle name="s_LBO Sens_1_AR" xfId="1680" xr:uid="{00000000-0005-0000-0000-000090060000}"/>
    <cellStyle name="s_LBO Sens_1_Base HC" xfId="1681" xr:uid="{00000000-0005-0000-0000-000091060000}"/>
    <cellStyle name="s_LBO Sens_1_Base P&amp;L" xfId="1682" xr:uid="{00000000-0005-0000-0000-000092060000}"/>
    <cellStyle name="s_LBO Sens_1_Capex" xfId="1683" xr:uid="{00000000-0005-0000-0000-000093060000}"/>
    <cellStyle name="s_LBO Sens_1_China as on Dec 31 2008" xfId="1684" xr:uid="{00000000-0005-0000-0000-000094060000}"/>
    <cellStyle name="s_LBO Sens_1_Customer Details" xfId="1685" xr:uid="{00000000-0005-0000-0000-000095060000}"/>
    <cellStyle name="s_LBO Sens_1_Eco Metrics" xfId="1686" xr:uid="{00000000-0005-0000-0000-000096060000}"/>
    <cellStyle name="s_LBO Sens_1_GC001-China-Aug06" xfId="1687" xr:uid="{00000000-0005-0000-0000-000097060000}"/>
    <cellStyle name="s_LBO Sens_1_GC001-China-July06" xfId="1688" xr:uid="{00000000-0005-0000-0000-000098060000}"/>
    <cellStyle name="s_LBO Sens_1_GC001-China-Oct06" xfId="1689" xr:uid="{00000000-0005-0000-0000-000099060000}"/>
    <cellStyle name="s_LBO Sens_1_Pipeline" xfId="1690" xr:uid="{00000000-0005-0000-0000-00009A060000}"/>
    <cellStyle name="s_LBO Sens_1_Pullbacks" xfId="1691" xr:uid="{00000000-0005-0000-0000-00009B060000}"/>
    <cellStyle name="s_LBO Sens_2" xfId="1692" xr:uid="{00000000-0005-0000-0000-00009C060000}"/>
    <cellStyle name="s_LBO Sens_2 2" xfId="1693" xr:uid="{00000000-0005-0000-0000-00009D060000}"/>
    <cellStyle name="s_LBO Sens_2_Aing report" xfId="1694" xr:uid="{00000000-0005-0000-0000-00009E060000}"/>
    <cellStyle name="s_LBO Sens_2_AR" xfId="1695" xr:uid="{00000000-0005-0000-0000-00009F060000}"/>
    <cellStyle name="s_LBO Sens_2_Base HC" xfId="1696" xr:uid="{00000000-0005-0000-0000-0000A0060000}"/>
    <cellStyle name="s_LBO Sens_2_Base P&amp;L" xfId="1697" xr:uid="{00000000-0005-0000-0000-0000A1060000}"/>
    <cellStyle name="s_LBO Sens_2_Capex" xfId="1698" xr:uid="{00000000-0005-0000-0000-0000A2060000}"/>
    <cellStyle name="s_LBO Sens_2_China as on Dec 31 2008" xfId="1699" xr:uid="{00000000-0005-0000-0000-0000A3060000}"/>
    <cellStyle name="s_LBO Sens_2_Customer Details" xfId="1700" xr:uid="{00000000-0005-0000-0000-0000A4060000}"/>
    <cellStyle name="s_LBO Sens_2_Eco Metrics" xfId="1701" xr:uid="{00000000-0005-0000-0000-0000A5060000}"/>
    <cellStyle name="s_LBO Sens_2_GC001-China-Aug06" xfId="1702" xr:uid="{00000000-0005-0000-0000-0000A6060000}"/>
    <cellStyle name="s_LBO Sens_2_GC001-China-July06" xfId="1703" xr:uid="{00000000-0005-0000-0000-0000A7060000}"/>
    <cellStyle name="s_LBO Sens_2_GC001-China-Oct06" xfId="1704" xr:uid="{00000000-0005-0000-0000-0000A8060000}"/>
    <cellStyle name="s_LBO Sens_2_Pipeline" xfId="1705" xr:uid="{00000000-0005-0000-0000-0000A9060000}"/>
    <cellStyle name="s_LBO Sens_2_Pullbacks" xfId="1706" xr:uid="{00000000-0005-0000-0000-0000AA060000}"/>
    <cellStyle name="s_LBO Sens_Aing report" xfId="1707" xr:uid="{00000000-0005-0000-0000-0000AB060000}"/>
    <cellStyle name="s_LBO Sens_AR" xfId="1708" xr:uid="{00000000-0005-0000-0000-0000AC060000}"/>
    <cellStyle name="s_LBO Sens_Base HC" xfId="1709" xr:uid="{00000000-0005-0000-0000-0000AD060000}"/>
    <cellStyle name="s_LBO Sens_Base P&amp;L" xfId="1710" xr:uid="{00000000-0005-0000-0000-0000AE060000}"/>
    <cellStyle name="s_LBO Sens_Capex" xfId="1711" xr:uid="{00000000-0005-0000-0000-0000AF060000}"/>
    <cellStyle name="s_LBO Sens_China as on Dec 31 2008" xfId="1712" xr:uid="{00000000-0005-0000-0000-0000B0060000}"/>
    <cellStyle name="s_LBO Sens_Customer Details" xfId="1713" xr:uid="{00000000-0005-0000-0000-0000B1060000}"/>
    <cellStyle name="s_LBO Sens_Eco Metrics" xfId="1714" xr:uid="{00000000-0005-0000-0000-0000B2060000}"/>
    <cellStyle name="s_LBO Sens_GC001-China-Aug06" xfId="1715" xr:uid="{00000000-0005-0000-0000-0000B3060000}"/>
    <cellStyle name="s_LBO Sens_GC001-China-July06" xfId="1716" xr:uid="{00000000-0005-0000-0000-0000B4060000}"/>
    <cellStyle name="s_LBO Sens_GC001-China-Oct06" xfId="1717" xr:uid="{00000000-0005-0000-0000-0000B5060000}"/>
    <cellStyle name="s_LBO Sens_Pipeline" xfId="1718" xr:uid="{00000000-0005-0000-0000-0000B6060000}"/>
    <cellStyle name="s_LBO Sens_Pullbacks" xfId="1719" xr:uid="{00000000-0005-0000-0000-0000B7060000}"/>
    <cellStyle name="s_LBO Summary" xfId="1720" xr:uid="{00000000-0005-0000-0000-0000B8060000}"/>
    <cellStyle name="s_LBO Summary 2" xfId="1721" xr:uid="{00000000-0005-0000-0000-0000B9060000}"/>
    <cellStyle name="s_LBO Summary_1" xfId="1722" xr:uid="{00000000-0005-0000-0000-0000BA060000}"/>
    <cellStyle name="s_LBO Summary_1 2" xfId="1723" xr:uid="{00000000-0005-0000-0000-0000BB060000}"/>
    <cellStyle name="s_LBO Summary_1_Aing report" xfId="1724" xr:uid="{00000000-0005-0000-0000-0000BC060000}"/>
    <cellStyle name="s_LBO Summary_1_AR" xfId="1725" xr:uid="{00000000-0005-0000-0000-0000BD060000}"/>
    <cellStyle name="s_LBO Summary_1_Base HC" xfId="1726" xr:uid="{00000000-0005-0000-0000-0000BE060000}"/>
    <cellStyle name="s_LBO Summary_1_Base P&amp;L" xfId="1727" xr:uid="{00000000-0005-0000-0000-0000BF060000}"/>
    <cellStyle name="s_LBO Summary_1_Capex" xfId="1728" xr:uid="{00000000-0005-0000-0000-0000C0060000}"/>
    <cellStyle name="s_LBO Summary_1_China as on Dec 31 2008" xfId="1729" xr:uid="{00000000-0005-0000-0000-0000C1060000}"/>
    <cellStyle name="s_LBO Summary_1_Customer Details" xfId="1730" xr:uid="{00000000-0005-0000-0000-0000C2060000}"/>
    <cellStyle name="s_LBO Summary_1_Eco Metrics" xfId="1731" xr:uid="{00000000-0005-0000-0000-0000C3060000}"/>
    <cellStyle name="s_LBO Summary_1_GC001-China-Aug06" xfId="1732" xr:uid="{00000000-0005-0000-0000-0000C4060000}"/>
    <cellStyle name="s_LBO Summary_1_GC001-China-July06" xfId="1733" xr:uid="{00000000-0005-0000-0000-0000C5060000}"/>
    <cellStyle name="s_LBO Summary_1_GC001-China-Oct06" xfId="1734" xr:uid="{00000000-0005-0000-0000-0000C6060000}"/>
    <cellStyle name="s_LBO Summary_1_Mary911" xfId="1735" xr:uid="{00000000-0005-0000-0000-0000C7060000}"/>
    <cellStyle name="s_LBO Summary_1_Mary911 2" xfId="1736" xr:uid="{00000000-0005-0000-0000-0000C8060000}"/>
    <cellStyle name="s_LBO Summary_1_Mary911_Aing report" xfId="1737" xr:uid="{00000000-0005-0000-0000-0000C9060000}"/>
    <cellStyle name="s_LBO Summary_1_Mary911_AR" xfId="1738" xr:uid="{00000000-0005-0000-0000-0000CA060000}"/>
    <cellStyle name="s_LBO Summary_1_Mary911_Base HC" xfId="1739" xr:uid="{00000000-0005-0000-0000-0000CB060000}"/>
    <cellStyle name="s_LBO Summary_1_Mary911_Base P&amp;L" xfId="1740" xr:uid="{00000000-0005-0000-0000-0000CC060000}"/>
    <cellStyle name="s_LBO Summary_1_Mary911_Capex" xfId="1741" xr:uid="{00000000-0005-0000-0000-0000CD060000}"/>
    <cellStyle name="s_LBO Summary_1_Mary911_China as on Dec 31 2008" xfId="1742" xr:uid="{00000000-0005-0000-0000-0000CE060000}"/>
    <cellStyle name="s_LBO Summary_1_Mary911_Customer Details" xfId="1743" xr:uid="{00000000-0005-0000-0000-0000CF060000}"/>
    <cellStyle name="s_LBO Summary_1_Mary911_Eco Metrics" xfId="1744" xr:uid="{00000000-0005-0000-0000-0000D0060000}"/>
    <cellStyle name="s_LBO Summary_1_Mary911_GC001-China-Aug06" xfId="1745" xr:uid="{00000000-0005-0000-0000-0000D1060000}"/>
    <cellStyle name="s_LBO Summary_1_Mary911_GC001-China-July06" xfId="1746" xr:uid="{00000000-0005-0000-0000-0000D2060000}"/>
    <cellStyle name="s_LBO Summary_1_Mary911_GC001-China-Oct06" xfId="1747" xr:uid="{00000000-0005-0000-0000-0000D3060000}"/>
    <cellStyle name="s_LBO Summary_1_Mary911_Pipeline" xfId="1748" xr:uid="{00000000-0005-0000-0000-0000D4060000}"/>
    <cellStyle name="s_LBO Summary_1_Mary911_Pullbacks" xfId="1749" xr:uid="{00000000-0005-0000-0000-0000D5060000}"/>
    <cellStyle name="s_LBO Summary_1_mona0915a" xfId="1750" xr:uid="{00000000-0005-0000-0000-0000D6060000}"/>
    <cellStyle name="s_LBO Summary_1_mona0915a 2" xfId="1751" xr:uid="{00000000-0005-0000-0000-0000D7060000}"/>
    <cellStyle name="s_LBO Summary_1_mona0915a_Aing report" xfId="1752" xr:uid="{00000000-0005-0000-0000-0000D8060000}"/>
    <cellStyle name="s_LBO Summary_1_mona0915a_AR" xfId="1753" xr:uid="{00000000-0005-0000-0000-0000D9060000}"/>
    <cellStyle name="s_LBO Summary_1_mona0915a_Base HC" xfId="1754" xr:uid="{00000000-0005-0000-0000-0000DA060000}"/>
    <cellStyle name="s_LBO Summary_1_mona0915a_Base P&amp;L" xfId="1755" xr:uid="{00000000-0005-0000-0000-0000DB060000}"/>
    <cellStyle name="s_LBO Summary_1_mona0915a_Capex" xfId="1756" xr:uid="{00000000-0005-0000-0000-0000DC060000}"/>
    <cellStyle name="s_LBO Summary_1_mona0915a_China as on Dec 31 2008" xfId="1757" xr:uid="{00000000-0005-0000-0000-0000DD060000}"/>
    <cellStyle name="s_LBO Summary_1_mona0915a_Customer Details" xfId="1758" xr:uid="{00000000-0005-0000-0000-0000DE060000}"/>
    <cellStyle name="s_LBO Summary_1_mona0915a_Eco Metrics" xfId="1759" xr:uid="{00000000-0005-0000-0000-0000DF060000}"/>
    <cellStyle name="s_LBO Summary_1_mona0915a_GC001-China-Aug06" xfId="1760" xr:uid="{00000000-0005-0000-0000-0000E0060000}"/>
    <cellStyle name="s_LBO Summary_1_mona0915a_GC001-China-July06" xfId="1761" xr:uid="{00000000-0005-0000-0000-0000E1060000}"/>
    <cellStyle name="s_LBO Summary_1_mona0915a_GC001-China-Oct06" xfId="1762" xr:uid="{00000000-0005-0000-0000-0000E2060000}"/>
    <cellStyle name="s_LBO Summary_1_mona0915a_Pipeline" xfId="1763" xr:uid="{00000000-0005-0000-0000-0000E3060000}"/>
    <cellStyle name="s_LBO Summary_1_mona0915a_Pullbacks" xfId="1764" xr:uid="{00000000-0005-0000-0000-0000E4060000}"/>
    <cellStyle name="s_LBO Summary_1_mona0915b" xfId="1765" xr:uid="{00000000-0005-0000-0000-0000E5060000}"/>
    <cellStyle name="s_LBO Summary_1_mona0915b 2" xfId="1766" xr:uid="{00000000-0005-0000-0000-0000E6060000}"/>
    <cellStyle name="s_LBO Summary_1_mona0915b_Aing report" xfId="1767" xr:uid="{00000000-0005-0000-0000-0000E7060000}"/>
    <cellStyle name="s_LBO Summary_1_mona0915b_AR" xfId="1768" xr:uid="{00000000-0005-0000-0000-0000E8060000}"/>
    <cellStyle name="s_LBO Summary_1_mona0915b_Base HC" xfId="1769" xr:uid="{00000000-0005-0000-0000-0000E9060000}"/>
    <cellStyle name="s_LBO Summary_1_mona0915b_Base P&amp;L" xfId="1770" xr:uid="{00000000-0005-0000-0000-0000EA060000}"/>
    <cellStyle name="s_LBO Summary_1_mona0915b_Capex" xfId="1771" xr:uid="{00000000-0005-0000-0000-0000EB060000}"/>
    <cellStyle name="s_LBO Summary_1_mona0915b_China as on Dec 31 2008" xfId="1772" xr:uid="{00000000-0005-0000-0000-0000EC060000}"/>
    <cellStyle name="s_LBO Summary_1_mona0915b_Customer Details" xfId="1773" xr:uid="{00000000-0005-0000-0000-0000ED060000}"/>
    <cellStyle name="s_LBO Summary_1_mona0915b_Eco Metrics" xfId="1774" xr:uid="{00000000-0005-0000-0000-0000EE060000}"/>
    <cellStyle name="s_LBO Summary_1_mona0915b_GC001-China-Aug06" xfId="1775" xr:uid="{00000000-0005-0000-0000-0000EF060000}"/>
    <cellStyle name="s_LBO Summary_1_mona0915b_GC001-China-July06" xfId="1776" xr:uid="{00000000-0005-0000-0000-0000F0060000}"/>
    <cellStyle name="s_LBO Summary_1_mona0915b_GC001-China-Oct06" xfId="1777" xr:uid="{00000000-0005-0000-0000-0000F1060000}"/>
    <cellStyle name="s_LBO Summary_1_mona0915b_Pipeline" xfId="1778" xr:uid="{00000000-0005-0000-0000-0000F2060000}"/>
    <cellStyle name="s_LBO Summary_1_mona0915b_Pullbacks" xfId="1779" xr:uid="{00000000-0005-0000-0000-0000F3060000}"/>
    <cellStyle name="s_LBO Summary_1_Pipeline" xfId="1780" xr:uid="{00000000-0005-0000-0000-0000F4060000}"/>
    <cellStyle name="s_LBO Summary_1_Pullbacks" xfId="1781" xr:uid="{00000000-0005-0000-0000-0000F5060000}"/>
    <cellStyle name="s_LBO Summary_2" xfId="1782" xr:uid="{00000000-0005-0000-0000-0000F6060000}"/>
    <cellStyle name="s_LBO Summary_2 2" xfId="1783" xr:uid="{00000000-0005-0000-0000-0000F7060000}"/>
    <cellStyle name="s_LBO Summary_2_Aing report" xfId="1784" xr:uid="{00000000-0005-0000-0000-0000F8060000}"/>
    <cellStyle name="s_LBO Summary_2_AM0909" xfId="1785" xr:uid="{00000000-0005-0000-0000-0000F9060000}"/>
    <cellStyle name="s_LBO Summary_2_AM0909 2" xfId="1786" xr:uid="{00000000-0005-0000-0000-0000FA060000}"/>
    <cellStyle name="s_LBO Summary_2_AM0909_Aing report" xfId="1787" xr:uid="{00000000-0005-0000-0000-0000FB060000}"/>
    <cellStyle name="s_LBO Summary_2_AM0909_AR" xfId="1788" xr:uid="{00000000-0005-0000-0000-0000FC060000}"/>
    <cellStyle name="s_LBO Summary_2_AM0909_Base HC" xfId="1789" xr:uid="{00000000-0005-0000-0000-0000FD060000}"/>
    <cellStyle name="s_LBO Summary_2_AM0909_Base P&amp;L" xfId="1790" xr:uid="{00000000-0005-0000-0000-0000FE060000}"/>
    <cellStyle name="s_LBO Summary_2_AM0909_Capex" xfId="1791" xr:uid="{00000000-0005-0000-0000-0000FF060000}"/>
    <cellStyle name="s_LBO Summary_2_AM0909_China as on Dec 31 2008" xfId="1792" xr:uid="{00000000-0005-0000-0000-000000070000}"/>
    <cellStyle name="s_LBO Summary_2_AM0909_Customer Details" xfId="1793" xr:uid="{00000000-0005-0000-0000-000001070000}"/>
    <cellStyle name="s_LBO Summary_2_AM0909_Eco Metrics" xfId="1794" xr:uid="{00000000-0005-0000-0000-000002070000}"/>
    <cellStyle name="s_LBO Summary_2_AM0909_GC001-China-Aug06" xfId="1795" xr:uid="{00000000-0005-0000-0000-000003070000}"/>
    <cellStyle name="s_LBO Summary_2_AM0909_GC001-China-July06" xfId="1796" xr:uid="{00000000-0005-0000-0000-000004070000}"/>
    <cellStyle name="s_LBO Summary_2_AM0909_GC001-China-Oct06" xfId="1797" xr:uid="{00000000-0005-0000-0000-000005070000}"/>
    <cellStyle name="s_LBO Summary_2_AM0909_Pipeline" xfId="1798" xr:uid="{00000000-0005-0000-0000-000006070000}"/>
    <cellStyle name="s_LBO Summary_2_AM0909_Pullbacks" xfId="1799" xr:uid="{00000000-0005-0000-0000-000007070000}"/>
    <cellStyle name="s_LBO Summary_2_AR" xfId="1800" xr:uid="{00000000-0005-0000-0000-000008070000}"/>
    <cellStyle name="s_LBO Summary_2_Base HC" xfId="1801" xr:uid="{00000000-0005-0000-0000-000009070000}"/>
    <cellStyle name="s_LBO Summary_2_Base P&amp;L" xfId="1802" xr:uid="{00000000-0005-0000-0000-00000A070000}"/>
    <cellStyle name="s_LBO Summary_2_Capex" xfId="1803" xr:uid="{00000000-0005-0000-0000-00000B070000}"/>
    <cellStyle name="s_LBO Summary_2_China as on Dec 31 2008" xfId="1804" xr:uid="{00000000-0005-0000-0000-00000C070000}"/>
    <cellStyle name="s_LBO Summary_2_Customer Details" xfId="1805" xr:uid="{00000000-0005-0000-0000-00000D070000}"/>
    <cellStyle name="s_LBO Summary_2_Eco Metrics" xfId="1806" xr:uid="{00000000-0005-0000-0000-00000E070000}"/>
    <cellStyle name="s_LBO Summary_2_GC001-China-Aug06" xfId="1807" xr:uid="{00000000-0005-0000-0000-00000F070000}"/>
    <cellStyle name="s_LBO Summary_2_GC001-China-July06" xfId="1808" xr:uid="{00000000-0005-0000-0000-000010070000}"/>
    <cellStyle name="s_LBO Summary_2_GC001-China-Oct06" xfId="1809" xr:uid="{00000000-0005-0000-0000-000011070000}"/>
    <cellStyle name="s_LBO Summary_2_Pipeline" xfId="1810" xr:uid="{00000000-0005-0000-0000-000012070000}"/>
    <cellStyle name="s_LBO Summary_2_Pullbacks" xfId="1811" xr:uid="{00000000-0005-0000-0000-000013070000}"/>
    <cellStyle name="s_LBO Summary_Aing report" xfId="1812" xr:uid="{00000000-0005-0000-0000-000014070000}"/>
    <cellStyle name="s_LBO Summary_AM0909" xfId="1813" xr:uid="{00000000-0005-0000-0000-000015070000}"/>
    <cellStyle name="s_LBO Summary_AM0909 2" xfId="1814" xr:uid="{00000000-0005-0000-0000-000016070000}"/>
    <cellStyle name="s_LBO Summary_AM0909_Aing report" xfId="1815" xr:uid="{00000000-0005-0000-0000-000017070000}"/>
    <cellStyle name="s_LBO Summary_AM0909_AR" xfId="1816" xr:uid="{00000000-0005-0000-0000-000018070000}"/>
    <cellStyle name="s_LBO Summary_AM0909_Base HC" xfId="1817" xr:uid="{00000000-0005-0000-0000-000019070000}"/>
    <cellStyle name="s_LBO Summary_AM0909_Base P&amp;L" xfId="1818" xr:uid="{00000000-0005-0000-0000-00001A070000}"/>
    <cellStyle name="s_LBO Summary_AM0909_Capex" xfId="1819" xr:uid="{00000000-0005-0000-0000-00001B070000}"/>
    <cellStyle name="s_LBO Summary_AM0909_China as on Dec 31 2008" xfId="1820" xr:uid="{00000000-0005-0000-0000-00001C070000}"/>
    <cellStyle name="s_LBO Summary_AM0909_Customer Details" xfId="1821" xr:uid="{00000000-0005-0000-0000-00001D070000}"/>
    <cellStyle name="s_LBO Summary_AM0909_Eco Metrics" xfId="1822" xr:uid="{00000000-0005-0000-0000-00001E070000}"/>
    <cellStyle name="s_LBO Summary_AM0909_GC001-China-Aug06" xfId="1823" xr:uid="{00000000-0005-0000-0000-00001F070000}"/>
    <cellStyle name="s_LBO Summary_AM0909_GC001-China-July06" xfId="1824" xr:uid="{00000000-0005-0000-0000-000020070000}"/>
    <cellStyle name="s_LBO Summary_AM0909_GC001-China-Oct06" xfId="1825" xr:uid="{00000000-0005-0000-0000-000021070000}"/>
    <cellStyle name="s_LBO Summary_AM0909_Pipeline" xfId="1826" xr:uid="{00000000-0005-0000-0000-000022070000}"/>
    <cellStyle name="s_LBO Summary_AM0909_Pullbacks" xfId="1827" xr:uid="{00000000-0005-0000-0000-000023070000}"/>
    <cellStyle name="s_LBO Summary_AR" xfId="1828" xr:uid="{00000000-0005-0000-0000-000024070000}"/>
    <cellStyle name="s_LBO Summary_Base HC" xfId="1829" xr:uid="{00000000-0005-0000-0000-000025070000}"/>
    <cellStyle name="s_LBO Summary_Base P&amp;L" xfId="1830" xr:uid="{00000000-0005-0000-0000-000026070000}"/>
    <cellStyle name="s_LBO Summary_Capex" xfId="1831" xr:uid="{00000000-0005-0000-0000-000027070000}"/>
    <cellStyle name="s_LBO Summary_China as on Dec 31 2008" xfId="1832" xr:uid="{00000000-0005-0000-0000-000028070000}"/>
    <cellStyle name="s_LBO Summary_Customer Details" xfId="1833" xr:uid="{00000000-0005-0000-0000-000029070000}"/>
    <cellStyle name="s_LBO Summary_Eco Metrics" xfId="1834" xr:uid="{00000000-0005-0000-0000-00002A070000}"/>
    <cellStyle name="s_LBO Summary_GC001-China-Aug06" xfId="1835" xr:uid="{00000000-0005-0000-0000-00002B070000}"/>
    <cellStyle name="s_LBO Summary_GC001-China-July06" xfId="1836" xr:uid="{00000000-0005-0000-0000-00002C070000}"/>
    <cellStyle name="s_LBO Summary_GC001-China-Oct06" xfId="1837" xr:uid="{00000000-0005-0000-0000-00002D070000}"/>
    <cellStyle name="s_LBO Summary_Mary911" xfId="1838" xr:uid="{00000000-0005-0000-0000-00002E070000}"/>
    <cellStyle name="s_LBO Summary_Mary911 2" xfId="1839" xr:uid="{00000000-0005-0000-0000-00002F070000}"/>
    <cellStyle name="s_LBO Summary_Mary911_Aing report" xfId="1840" xr:uid="{00000000-0005-0000-0000-000030070000}"/>
    <cellStyle name="s_LBO Summary_Mary911_AR" xfId="1841" xr:uid="{00000000-0005-0000-0000-000031070000}"/>
    <cellStyle name="s_LBO Summary_Mary911_Base HC" xfId="1842" xr:uid="{00000000-0005-0000-0000-000032070000}"/>
    <cellStyle name="s_LBO Summary_Mary911_Base P&amp;L" xfId="1843" xr:uid="{00000000-0005-0000-0000-000033070000}"/>
    <cellStyle name="s_LBO Summary_Mary911_Capex" xfId="1844" xr:uid="{00000000-0005-0000-0000-000034070000}"/>
    <cellStyle name="s_LBO Summary_Mary911_China as on Dec 31 2008" xfId="1845" xr:uid="{00000000-0005-0000-0000-000035070000}"/>
    <cellStyle name="s_LBO Summary_Mary911_Customer Details" xfId="1846" xr:uid="{00000000-0005-0000-0000-000036070000}"/>
    <cellStyle name="s_LBO Summary_Mary911_Eco Metrics" xfId="1847" xr:uid="{00000000-0005-0000-0000-000037070000}"/>
    <cellStyle name="s_LBO Summary_Mary911_GC001-China-Aug06" xfId="1848" xr:uid="{00000000-0005-0000-0000-000038070000}"/>
    <cellStyle name="s_LBO Summary_Mary911_GC001-China-July06" xfId="1849" xr:uid="{00000000-0005-0000-0000-000039070000}"/>
    <cellStyle name="s_LBO Summary_Mary911_GC001-China-Oct06" xfId="1850" xr:uid="{00000000-0005-0000-0000-00003A070000}"/>
    <cellStyle name="s_LBO Summary_Mary911_Pipeline" xfId="1851" xr:uid="{00000000-0005-0000-0000-00003B070000}"/>
    <cellStyle name="s_LBO Summary_Mary911_Pullbacks" xfId="1852" xr:uid="{00000000-0005-0000-0000-00003C070000}"/>
    <cellStyle name="s_LBO Summary_mona0915a" xfId="1853" xr:uid="{00000000-0005-0000-0000-00003D070000}"/>
    <cellStyle name="s_LBO Summary_mona0915a 2" xfId="1854" xr:uid="{00000000-0005-0000-0000-00003E070000}"/>
    <cellStyle name="s_LBO Summary_mona0915a_Aing report" xfId="1855" xr:uid="{00000000-0005-0000-0000-00003F070000}"/>
    <cellStyle name="s_LBO Summary_mona0915a_AR" xfId="1856" xr:uid="{00000000-0005-0000-0000-000040070000}"/>
    <cellStyle name="s_LBO Summary_mona0915a_Base HC" xfId="1857" xr:uid="{00000000-0005-0000-0000-000041070000}"/>
    <cellStyle name="s_LBO Summary_mona0915a_Base P&amp;L" xfId="1858" xr:uid="{00000000-0005-0000-0000-000042070000}"/>
    <cellStyle name="s_LBO Summary_mona0915a_Capex" xfId="1859" xr:uid="{00000000-0005-0000-0000-000043070000}"/>
    <cellStyle name="s_LBO Summary_mona0915a_China as on Dec 31 2008" xfId="1860" xr:uid="{00000000-0005-0000-0000-000044070000}"/>
    <cellStyle name="s_LBO Summary_mona0915a_Customer Details" xfId="1861" xr:uid="{00000000-0005-0000-0000-000045070000}"/>
    <cellStyle name="s_LBO Summary_mona0915a_Eco Metrics" xfId="1862" xr:uid="{00000000-0005-0000-0000-000046070000}"/>
    <cellStyle name="s_LBO Summary_mona0915a_GC001-China-Aug06" xfId="1863" xr:uid="{00000000-0005-0000-0000-000047070000}"/>
    <cellStyle name="s_LBO Summary_mona0915a_GC001-China-July06" xfId="1864" xr:uid="{00000000-0005-0000-0000-000048070000}"/>
    <cellStyle name="s_LBO Summary_mona0915a_GC001-China-Oct06" xfId="1865" xr:uid="{00000000-0005-0000-0000-000049070000}"/>
    <cellStyle name="s_LBO Summary_mona0915a_Pipeline" xfId="1866" xr:uid="{00000000-0005-0000-0000-00004A070000}"/>
    <cellStyle name="s_LBO Summary_mona0915a_Pullbacks" xfId="1867" xr:uid="{00000000-0005-0000-0000-00004B070000}"/>
    <cellStyle name="s_LBO Summary_mona0915b" xfId="1868" xr:uid="{00000000-0005-0000-0000-00004C070000}"/>
    <cellStyle name="s_LBO Summary_mona0915b 2" xfId="1869" xr:uid="{00000000-0005-0000-0000-00004D070000}"/>
    <cellStyle name="s_LBO Summary_mona0915b_Aing report" xfId="1870" xr:uid="{00000000-0005-0000-0000-00004E070000}"/>
    <cellStyle name="s_LBO Summary_mona0915b_AR" xfId="1871" xr:uid="{00000000-0005-0000-0000-00004F070000}"/>
    <cellStyle name="s_LBO Summary_mona0915b_Base HC" xfId="1872" xr:uid="{00000000-0005-0000-0000-000050070000}"/>
    <cellStyle name="s_LBO Summary_mona0915b_Base P&amp;L" xfId="1873" xr:uid="{00000000-0005-0000-0000-000051070000}"/>
    <cellStyle name="s_LBO Summary_mona0915b_Capex" xfId="1874" xr:uid="{00000000-0005-0000-0000-000052070000}"/>
    <cellStyle name="s_LBO Summary_mona0915b_China as on Dec 31 2008" xfId="1875" xr:uid="{00000000-0005-0000-0000-000053070000}"/>
    <cellStyle name="s_LBO Summary_mona0915b_Customer Details" xfId="1876" xr:uid="{00000000-0005-0000-0000-000054070000}"/>
    <cellStyle name="s_LBO Summary_mona0915b_Eco Metrics" xfId="1877" xr:uid="{00000000-0005-0000-0000-000055070000}"/>
    <cellStyle name="s_LBO Summary_mona0915b_GC001-China-Aug06" xfId="1878" xr:uid="{00000000-0005-0000-0000-000056070000}"/>
    <cellStyle name="s_LBO Summary_mona0915b_GC001-China-July06" xfId="1879" xr:uid="{00000000-0005-0000-0000-000057070000}"/>
    <cellStyle name="s_LBO Summary_mona0915b_GC001-China-Oct06" xfId="1880" xr:uid="{00000000-0005-0000-0000-000058070000}"/>
    <cellStyle name="s_LBO Summary_mona0915b_Pipeline" xfId="1881" xr:uid="{00000000-0005-0000-0000-000059070000}"/>
    <cellStyle name="s_LBO Summary_mona0915b_Pullbacks" xfId="1882" xr:uid="{00000000-0005-0000-0000-00005A070000}"/>
    <cellStyle name="s_LBO Summary_Pipeline" xfId="1883" xr:uid="{00000000-0005-0000-0000-00005B070000}"/>
    <cellStyle name="s_LBO Summary_Pullbacks" xfId="1884" xr:uid="{00000000-0005-0000-0000-00005C070000}"/>
    <cellStyle name="s_LBO_1" xfId="1885" xr:uid="{00000000-0005-0000-0000-00005D070000}"/>
    <cellStyle name="s_LBO_1 2" xfId="1886" xr:uid="{00000000-0005-0000-0000-00005E070000}"/>
    <cellStyle name="s_LBO_1_Aing report" xfId="1887" xr:uid="{00000000-0005-0000-0000-00005F070000}"/>
    <cellStyle name="s_LBO_1_AR" xfId="1888" xr:uid="{00000000-0005-0000-0000-000060070000}"/>
    <cellStyle name="s_LBO_1_Base HC" xfId="1889" xr:uid="{00000000-0005-0000-0000-000061070000}"/>
    <cellStyle name="s_LBO_1_Base P&amp;L" xfId="1890" xr:uid="{00000000-0005-0000-0000-000062070000}"/>
    <cellStyle name="s_LBO_1_Capex" xfId="1891" xr:uid="{00000000-0005-0000-0000-000063070000}"/>
    <cellStyle name="s_LBO_1_China as on Dec 31 2008" xfId="1892" xr:uid="{00000000-0005-0000-0000-000064070000}"/>
    <cellStyle name="s_LBO_1_Customer Details" xfId="1893" xr:uid="{00000000-0005-0000-0000-000065070000}"/>
    <cellStyle name="s_LBO_1_Eco Metrics" xfId="1894" xr:uid="{00000000-0005-0000-0000-000066070000}"/>
    <cellStyle name="s_LBO_1_GC001-China-Aug06" xfId="1895" xr:uid="{00000000-0005-0000-0000-000067070000}"/>
    <cellStyle name="s_LBO_1_GC001-China-July06" xfId="1896" xr:uid="{00000000-0005-0000-0000-000068070000}"/>
    <cellStyle name="s_LBO_1_GC001-China-Oct06" xfId="1897" xr:uid="{00000000-0005-0000-0000-000069070000}"/>
    <cellStyle name="s_LBO_1_Pipeline" xfId="1898" xr:uid="{00000000-0005-0000-0000-00006A070000}"/>
    <cellStyle name="s_LBO_1_Pullbacks" xfId="1899" xr:uid="{00000000-0005-0000-0000-00006B070000}"/>
    <cellStyle name="s_LBO_2" xfId="1900" xr:uid="{00000000-0005-0000-0000-00006C070000}"/>
    <cellStyle name="s_LBO_2 2" xfId="1901" xr:uid="{00000000-0005-0000-0000-00006D070000}"/>
    <cellStyle name="s_LBO_2_Aing report" xfId="1902" xr:uid="{00000000-0005-0000-0000-00006E070000}"/>
    <cellStyle name="s_LBO_2_AR" xfId="1903" xr:uid="{00000000-0005-0000-0000-00006F070000}"/>
    <cellStyle name="s_LBO_2_Base HC" xfId="1904" xr:uid="{00000000-0005-0000-0000-000070070000}"/>
    <cellStyle name="s_LBO_2_Base P&amp;L" xfId="1905" xr:uid="{00000000-0005-0000-0000-000071070000}"/>
    <cellStyle name="s_LBO_2_Capex" xfId="1906" xr:uid="{00000000-0005-0000-0000-000072070000}"/>
    <cellStyle name="s_LBO_2_China as on Dec 31 2008" xfId="1907" xr:uid="{00000000-0005-0000-0000-000073070000}"/>
    <cellStyle name="s_LBO_2_Customer Details" xfId="1908" xr:uid="{00000000-0005-0000-0000-000074070000}"/>
    <cellStyle name="s_LBO_2_Eco Metrics" xfId="1909" xr:uid="{00000000-0005-0000-0000-000075070000}"/>
    <cellStyle name="s_LBO_2_GC001-China-Aug06" xfId="1910" xr:uid="{00000000-0005-0000-0000-000076070000}"/>
    <cellStyle name="s_LBO_2_GC001-China-July06" xfId="1911" xr:uid="{00000000-0005-0000-0000-000077070000}"/>
    <cellStyle name="s_LBO_2_GC001-China-Oct06" xfId="1912" xr:uid="{00000000-0005-0000-0000-000078070000}"/>
    <cellStyle name="s_LBO_2_Pipeline" xfId="1913" xr:uid="{00000000-0005-0000-0000-000079070000}"/>
    <cellStyle name="s_LBO_2_Pullbacks" xfId="1914" xr:uid="{00000000-0005-0000-0000-00007A070000}"/>
    <cellStyle name="s_LBO_Aing report" xfId="1915" xr:uid="{00000000-0005-0000-0000-00007B070000}"/>
    <cellStyle name="s_LBO_AR" xfId="1916" xr:uid="{00000000-0005-0000-0000-00007C070000}"/>
    <cellStyle name="s_LBO_Base HC" xfId="1917" xr:uid="{00000000-0005-0000-0000-00007D070000}"/>
    <cellStyle name="s_LBO_Base P&amp;L" xfId="1918" xr:uid="{00000000-0005-0000-0000-00007E070000}"/>
    <cellStyle name="s_LBO_Capex" xfId="1919" xr:uid="{00000000-0005-0000-0000-00007F070000}"/>
    <cellStyle name="s_LBO_China as on Dec 31 2008" xfId="1920" xr:uid="{00000000-0005-0000-0000-000080070000}"/>
    <cellStyle name="s_LBO_Customer Details" xfId="1921" xr:uid="{00000000-0005-0000-0000-000081070000}"/>
    <cellStyle name="s_LBO_Eco Metrics" xfId="1922" xr:uid="{00000000-0005-0000-0000-000082070000}"/>
    <cellStyle name="s_LBO_GC001-China-Aug06" xfId="1923" xr:uid="{00000000-0005-0000-0000-000083070000}"/>
    <cellStyle name="s_LBO_GC001-China-July06" xfId="1924" xr:uid="{00000000-0005-0000-0000-000084070000}"/>
    <cellStyle name="s_LBO_GC001-China-Oct06" xfId="1925" xr:uid="{00000000-0005-0000-0000-000085070000}"/>
    <cellStyle name="s_LBO_Pipeline" xfId="1926" xr:uid="{00000000-0005-0000-0000-000086070000}"/>
    <cellStyle name="s_LBO_Pullbacks" xfId="1927" xr:uid="{00000000-0005-0000-0000-000087070000}"/>
    <cellStyle name="s_Mary911" xfId="1928" xr:uid="{00000000-0005-0000-0000-000088070000}"/>
    <cellStyle name="s_Mary911 2" xfId="1929" xr:uid="{00000000-0005-0000-0000-000089070000}"/>
    <cellStyle name="s_Mary911_Aing report" xfId="1930" xr:uid="{00000000-0005-0000-0000-00008A070000}"/>
    <cellStyle name="s_Mary911_AR" xfId="1931" xr:uid="{00000000-0005-0000-0000-00008B070000}"/>
    <cellStyle name="s_Mary911_Base HC" xfId="1932" xr:uid="{00000000-0005-0000-0000-00008C070000}"/>
    <cellStyle name="s_Mary911_Base P&amp;L" xfId="1933" xr:uid="{00000000-0005-0000-0000-00008D070000}"/>
    <cellStyle name="s_Mary911_Capex" xfId="1934" xr:uid="{00000000-0005-0000-0000-00008E070000}"/>
    <cellStyle name="s_Mary911_China as on Dec 31 2008" xfId="1935" xr:uid="{00000000-0005-0000-0000-00008F070000}"/>
    <cellStyle name="s_Mary911_Customer Details" xfId="1936" xr:uid="{00000000-0005-0000-0000-000090070000}"/>
    <cellStyle name="s_Mary911_Eco Metrics" xfId="1937" xr:uid="{00000000-0005-0000-0000-000091070000}"/>
    <cellStyle name="s_Mary911_GC001-China-Aug06" xfId="1938" xr:uid="{00000000-0005-0000-0000-000092070000}"/>
    <cellStyle name="s_Mary911_GC001-China-July06" xfId="1939" xr:uid="{00000000-0005-0000-0000-000093070000}"/>
    <cellStyle name="s_Mary911_GC001-China-Oct06" xfId="1940" xr:uid="{00000000-0005-0000-0000-000094070000}"/>
    <cellStyle name="s_Mary911_Pipeline" xfId="1941" xr:uid="{00000000-0005-0000-0000-000095070000}"/>
    <cellStyle name="s_Mary911_Pullbacks" xfId="1942" xr:uid="{00000000-0005-0000-0000-000096070000}"/>
    <cellStyle name="s_Model0717" xfId="1943" xr:uid="{00000000-0005-0000-0000-000097070000}"/>
    <cellStyle name="s_Model0717 2" xfId="1944" xr:uid="{00000000-0005-0000-0000-000098070000}"/>
    <cellStyle name="s_Model0717_Aing report" xfId="1945" xr:uid="{00000000-0005-0000-0000-000099070000}"/>
    <cellStyle name="s_Model0717_AR" xfId="1946" xr:uid="{00000000-0005-0000-0000-00009A070000}"/>
    <cellStyle name="s_Model0717_Base HC" xfId="1947" xr:uid="{00000000-0005-0000-0000-00009B070000}"/>
    <cellStyle name="s_Model0717_Base P&amp;L" xfId="1948" xr:uid="{00000000-0005-0000-0000-00009C070000}"/>
    <cellStyle name="s_Model0717_Capex" xfId="1949" xr:uid="{00000000-0005-0000-0000-00009D070000}"/>
    <cellStyle name="s_Model0717_China as on Dec 31 2008" xfId="1950" xr:uid="{00000000-0005-0000-0000-00009E070000}"/>
    <cellStyle name="s_Model0717_Customer Details" xfId="1951" xr:uid="{00000000-0005-0000-0000-00009F070000}"/>
    <cellStyle name="s_Model0717_Eco Metrics" xfId="1952" xr:uid="{00000000-0005-0000-0000-0000A0070000}"/>
    <cellStyle name="s_Model0717_GC001-China-Aug06" xfId="1953" xr:uid="{00000000-0005-0000-0000-0000A1070000}"/>
    <cellStyle name="s_Model0717_GC001-China-July06" xfId="1954" xr:uid="{00000000-0005-0000-0000-0000A2070000}"/>
    <cellStyle name="s_Model0717_GC001-China-Oct06" xfId="1955" xr:uid="{00000000-0005-0000-0000-0000A3070000}"/>
    <cellStyle name="s_Model0717_Pipeline" xfId="1956" xr:uid="{00000000-0005-0000-0000-0000A4070000}"/>
    <cellStyle name="s_Model0717_Pullbacks" xfId="1957" xr:uid="{00000000-0005-0000-0000-0000A5070000}"/>
    <cellStyle name="s_PFMA Cap" xfId="1958" xr:uid="{00000000-0005-0000-0000-0000A6070000}"/>
    <cellStyle name="s_PFMA Cap 2" xfId="1959" xr:uid="{00000000-0005-0000-0000-0000A7070000}"/>
    <cellStyle name="s_PFMA Cap_1" xfId="1960" xr:uid="{00000000-0005-0000-0000-0000A8070000}"/>
    <cellStyle name="s_PFMA Cap_1 2" xfId="1961" xr:uid="{00000000-0005-0000-0000-0000A9070000}"/>
    <cellStyle name="s_PFMA Cap_1_Aing report" xfId="1962" xr:uid="{00000000-0005-0000-0000-0000AA070000}"/>
    <cellStyle name="s_PFMA Cap_1_AR" xfId="1963" xr:uid="{00000000-0005-0000-0000-0000AB070000}"/>
    <cellStyle name="s_PFMA Cap_1_Base HC" xfId="1964" xr:uid="{00000000-0005-0000-0000-0000AC070000}"/>
    <cellStyle name="s_PFMA Cap_1_Base P&amp;L" xfId="1965" xr:uid="{00000000-0005-0000-0000-0000AD070000}"/>
    <cellStyle name="s_PFMA Cap_1_Capex" xfId="1966" xr:uid="{00000000-0005-0000-0000-0000AE070000}"/>
    <cellStyle name="s_PFMA Cap_1_China as on Dec 31 2008" xfId="1967" xr:uid="{00000000-0005-0000-0000-0000AF070000}"/>
    <cellStyle name="s_PFMA Cap_1_Customer Details" xfId="1968" xr:uid="{00000000-0005-0000-0000-0000B0070000}"/>
    <cellStyle name="s_PFMA Cap_1_Eco Metrics" xfId="1969" xr:uid="{00000000-0005-0000-0000-0000B1070000}"/>
    <cellStyle name="s_PFMA Cap_1_GC001-China-Aug06" xfId="1970" xr:uid="{00000000-0005-0000-0000-0000B2070000}"/>
    <cellStyle name="s_PFMA Cap_1_GC001-China-July06" xfId="1971" xr:uid="{00000000-0005-0000-0000-0000B3070000}"/>
    <cellStyle name="s_PFMA Cap_1_GC001-China-Oct06" xfId="1972" xr:uid="{00000000-0005-0000-0000-0000B4070000}"/>
    <cellStyle name="s_PFMA Cap_1_Mary911" xfId="1973" xr:uid="{00000000-0005-0000-0000-0000B5070000}"/>
    <cellStyle name="s_PFMA Cap_1_Mary911 2" xfId="1974" xr:uid="{00000000-0005-0000-0000-0000B6070000}"/>
    <cellStyle name="s_PFMA Cap_1_Mary911_Aing report" xfId="1975" xr:uid="{00000000-0005-0000-0000-0000B7070000}"/>
    <cellStyle name="s_PFMA Cap_1_Mary911_AR" xfId="1976" xr:uid="{00000000-0005-0000-0000-0000B8070000}"/>
    <cellStyle name="s_PFMA Cap_1_Mary911_Base HC" xfId="1977" xr:uid="{00000000-0005-0000-0000-0000B9070000}"/>
    <cellStyle name="s_PFMA Cap_1_Mary911_Base P&amp;L" xfId="1978" xr:uid="{00000000-0005-0000-0000-0000BA070000}"/>
    <cellStyle name="s_PFMA Cap_1_Mary911_Capex" xfId="1979" xr:uid="{00000000-0005-0000-0000-0000BB070000}"/>
    <cellStyle name="s_PFMA Cap_1_Mary911_China as on Dec 31 2008" xfId="1980" xr:uid="{00000000-0005-0000-0000-0000BC070000}"/>
    <cellStyle name="s_PFMA Cap_1_Mary911_Customer Details" xfId="1981" xr:uid="{00000000-0005-0000-0000-0000BD070000}"/>
    <cellStyle name="s_PFMA Cap_1_Mary911_Eco Metrics" xfId="1982" xr:uid="{00000000-0005-0000-0000-0000BE070000}"/>
    <cellStyle name="s_PFMA Cap_1_Mary911_GC001-China-Aug06" xfId="1983" xr:uid="{00000000-0005-0000-0000-0000BF070000}"/>
    <cellStyle name="s_PFMA Cap_1_Mary911_GC001-China-July06" xfId="1984" xr:uid="{00000000-0005-0000-0000-0000C0070000}"/>
    <cellStyle name="s_PFMA Cap_1_Mary911_GC001-China-Oct06" xfId="1985" xr:uid="{00000000-0005-0000-0000-0000C1070000}"/>
    <cellStyle name="s_PFMA Cap_1_Mary911_Pipeline" xfId="1986" xr:uid="{00000000-0005-0000-0000-0000C2070000}"/>
    <cellStyle name="s_PFMA Cap_1_Mary911_Pullbacks" xfId="1987" xr:uid="{00000000-0005-0000-0000-0000C3070000}"/>
    <cellStyle name="s_PFMA Cap_1_mona0915a" xfId="1988" xr:uid="{00000000-0005-0000-0000-0000C4070000}"/>
    <cellStyle name="s_PFMA Cap_1_mona0915a 2" xfId="1989" xr:uid="{00000000-0005-0000-0000-0000C5070000}"/>
    <cellStyle name="s_PFMA Cap_1_mona0915a_Aing report" xfId="1990" xr:uid="{00000000-0005-0000-0000-0000C6070000}"/>
    <cellStyle name="s_PFMA Cap_1_mona0915a_AR" xfId="1991" xr:uid="{00000000-0005-0000-0000-0000C7070000}"/>
    <cellStyle name="s_PFMA Cap_1_mona0915a_Base HC" xfId="1992" xr:uid="{00000000-0005-0000-0000-0000C8070000}"/>
    <cellStyle name="s_PFMA Cap_1_mona0915a_Base P&amp;L" xfId="1993" xr:uid="{00000000-0005-0000-0000-0000C9070000}"/>
    <cellStyle name="s_PFMA Cap_1_mona0915a_Capex" xfId="1994" xr:uid="{00000000-0005-0000-0000-0000CA070000}"/>
    <cellStyle name="s_PFMA Cap_1_mona0915a_China as on Dec 31 2008" xfId="1995" xr:uid="{00000000-0005-0000-0000-0000CB070000}"/>
    <cellStyle name="s_PFMA Cap_1_mona0915a_Customer Details" xfId="1996" xr:uid="{00000000-0005-0000-0000-0000CC070000}"/>
    <cellStyle name="s_PFMA Cap_1_mona0915a_Eco Metrics" xfId="1997" xr:uid="{00000000-0005-0000-0000-0000CD070000}"/>
    <cellStyle name="s_PFMA Cap_1_mona0915a_GC001-China-Aug06" xfId="1998" xr:uid="{00000000-0005-0000-0000-0000CE070000}"/>
    <cellStyle name="s_PFMA Cap_1_mona0915a_GC001-China-July06" xfId="1999" xr:uid="{00000000-0005-0000-0000-0000CF070000}"/>
    <cellStyle name="s_PFMA Cap_1_mona0915a_GC001-China-Oct06" xfId="2000" xr:uid="{00000000-0005-0000-0000-0000D0070000}"/>
    <cellStyle name="s_PFMA Cap_1_mona0915a_Pipeline" xfId="2001" xr:uid="{00000000-0005-0000-0000-0000D1070000}"/>
    <cellStyle name="s_PFMA Cap_1_mona0915a_Pullbacks" xfId="2002" xr:uid="{00000000-0005-0000-0000-0000D2070000}"/>
    <cellStyle name="s_PFMA Cap_1_mona0915b" xfId="2003" xr:uid="{00000000-0005-0000-0000-0000D3070000}"/>
    <cellStyle name="s_PFMA Cap_1_mona0915b 2" xfId="2004" xr:uid="{00000000-0005-0000-0000-0000D4070000}"/>
    <cellStyle name="s_PFMA Cap_1_mona0915b_Aing report" xfId="2005" xr:uid="{00000000-0005-0000-0000-0000D5070000}"/>
    <cellStyle name="s_PFMA Cap_1_mona0915b_AR" xfId="2006" xr:uid="{00000000-0005-0000-0000-0000D6070000}"/>
    <cellStyle name="s_PFMA Cap_1_mona0915b_Base HC" xfId="2007" xr:uid="{00000000-0005-0000-0000-0000D7070000}"/>
    <cellStyle name="s_PFMA Cap_1_mona0915b_Base P&amp;L" xfId="2008" xr:uid="{00000000-0005-0000-0000-0000D8070000}"/>
    <cellStyle name="s_PFMA Cap_1_mona0915b_Capex" xfId="2009" xr:uid="{00000000-0005-0000-0000-0000D9070000}"/>
    <cellStyle name="s_PFMA Cap_1_mona0915b_China as on Dec 31 2008" xfId="2010" xr:uid="{00000000-0005-0000-0000-0000DA070000}"/>
    <cellStyle name="s_PFMA Cap_1_mona0915b_Customer Details" xfId="2011" xr:uid="{00000000-0005-0000-0000-0000DB070000}"/>
    <cellStyle name="s_PFMA Cap_1_mona0915b_Eco Metrics" xfId="2012" xr:uid="{00000000-0005-0000-0000-0000DC070000}"/>
    <cellStyle name="s_PFMA Cap_1_mona0915b_GC001-China-Aug06" xfId="2013" xr:uid="{00000000-0005-0000-0000-0000DD070000}"/>
    <cellStyle name="s_PFMA Cap_1_mona0915b_GC001-China-July06" xfId="2014" xr:uid="{00000000-0005-0000-0000-0000DE070000}"/>
    <cellStyle name="s_PFMA Cap_1_mona0915b_GC001-China-Oct06" xfId="2015" xr:uid="{00000000-0005-0000-0000-0000DF070000}"/>
    <cellStyle name="s_PFMA Cap_1_mona0915b_Pipeline" xfId="2016" xr:uid="{00000000-0005-0000-0000-0000E0070000}"/>
    <cellStyle name="s_PFMA Cap_1_mona0915b_Pullbacks" xfId="2017" xr:uid="{00000000-0005-0000-0000-0000E1070000}"/>
    <cellStyle name="s_PFMA Cap_1_Pipeline" xfId="2018" xr:uid="{00000000-0005-0000-0000-0000E2070000}"/>
    <cellStyle name="s_PFMA Cap_1_Pullbacks" xfId="2019" xr:uid="{00000000-0005-0000-0000-0000E3070000}"/>
    <cellStyle name="s_PFMA Cap_2" xfId="2020" xr:uid="{00000000-0005-0000-0000-0000E4070000}"/>
    <cellStyle name="s_PFMA Cap_2 2" xfId="2021" xr:uid="{00000000-0005-0000-0000-0000E5070000}"/>
    <cellStyle name="s_PFMA Cap_2_Aing report" xfId="2022" xr:uid="{00000000-0005-0000-0000-0000E6070000}"/>
    <cellStyle name="s_PFMA Cap_2_AR" xfId="2023" xr:uid="{00000000-0005-0000-0000-0000E7070000}"/>
    <cellStyle name="s_PFMA Cap_2_Base HC" xfId="2024" xr:uid="{00000000-0005-0000-0000-0000E8070000}"/>
    <cellStyle name="s_PFMA Cap_2_Base P&amp;L" xfId="2025" xr:uid="{00000000-0005-0000-0000-0000E9070000}"/>
    <cellStyle name="s_PFMA Cap_2_Capex" xfId="2026" xr:uid="{00000000-0005-0000-0000-0000EA070000}"/>
    <cellStyle name="s_PFMA Cap_2_China as on Dec 31 2008" xfId="2027" xr:uid="{00000000-0005-0000-0000-0000EB070000}"/>
    <cellStyle name="s_PFMA Cap_2_Customer Details" xfId="2028" xr:uid="{00000000-0005-0000-0000-0000EC070000}"/>
    <cellStyle name="s_PFMA Cap_2_Eco Metrics" xfId="2029" xr:uid="{00000000-0005-0000-0000-0000ED070000}"/>
    <cellStyle name="s_PFMA Cap_2_GC001-China-Aug06" xfId="2030" xr:uid="{00000000-0005-0000-0000-0000EE070000}"/>
    <cellStyle name="s_PFMA Cap_2_GC001-China-July06" xfId="2031" xr:uid="{00000000-0005-0000-0000-0000EF070000}"/>
    <cellStyle name="s_PFMA Cap_2_GC001-China-Oct06" xfId="2032" xr:uid="{00000000-0005-0000-0000-0000F0070000}"/>
    <cellStyle name="s_PFMA Cap_2_Pipeline" xfId="2033" xr:uid="{00000000-0005-0000-0000-0000F1070000}"/>
    <cellStyle name="s_PFMA Cap_2_Pullbacks" xfId="2034" xr:uid="{00000000-0005-0000-0000-0000F2070000}"/>
    <cellStyle name="s_PFMA Cap_Aing report" xfId="2035" xr:uid="{00000000-0005-0000-0000-0000F3070000}"/>
    <cellStyle name="s_PFMA Cap_AR" xfId="2036" xr:uid="{00000000-0005-0000-0000-0000F4070000}"/>
    <cellStyle name="s_PFMA Cap_Base HC" xfId="2037" xr:uid="{00000000-0005-0000-0000-0000F5070000}"/>
    <cellStyle name="s_PFMA Cap_Base P&amp;L" xfId="2038" xr:uid="{00000000-0005-0000-0000-0000F6070000}"/>
    <cellStyle name="s_PFMA Cap_Capex" xfId="2039" xr:uid="{00000000-0005-0000-0000-0000F7070000}"/>
    <cellStyle name="s_PFMA Cap_China as on Dec 31 2008" xfId="2040" xr:uid="{00000000-0005-0000-0000-0000F8070000}"/>
    <cellStyle name="s_PFMA Cap_Customer Details" xfId="2041" xr:uid="{00000000-0005-0000-0000-0000F9070000}"/>
    <cellStyle name="s_PFMA Cap_Eco Metrics" xfId="2042" xr:uid="{00000000-0005-0000-0000-0000FA070000}"/>
    <cellStyle name="s_PFMA Cap_GC001-China-Aug06" xfId="2043" xr:uid="{00000000-0005-0000-0000-0000FB070000}"/>
    <cellStyle name="s_PFMA Cap_GC001-China-July06" xfId="2044" xr:uid="{00000000-0005-0000-0000-0000FC070000}"/>
    <cellStyle name="s_PFMA Cap_GC001-China-Oct06" xfId="2045" xr:uid="{00000000-0005-0000-0000-0000FD070000}"/>
    <cellStyle name="s_PFMA Cap_Mary911" xfId="2046" xr:uid="{00000000-0005-0000-0000-0000FE070000}"/>
    <cellStyle name="s_PFMA Cap_Mary911 2" xfId="2047" xr:uid="{00000000-0005-0000-0000-0000FF070000}"/>
    <cellStyle name="s_PFMA Cap_Mary911_Aing report" xfId="2048" xr:uid="{00000000-0005-0000-0000-000000080000}"/>
    <cellStyle name="s_PFMA Cap_Mary911_AR" xfId="2049" xr:uid="{00000000-0005-0000-0000-000001080000}"/>
    <cellStyle name="s_PFMA Cap_Mary911_Base HC" xfId="2050" xr:uid="{00000000-0005-0000-0000-000002080000}"/>
    <cellStyle name="s_PFMA Cap_Mary911_Base P&amp;L" xfId="2051" xr:uid="{00000000-0005-0000-0000-000003080000}"/>
    <cellStyle name="s_PFMA Cap_Mary911_Capex" xfId="2052" xr:uid="{00000000-0005-0000-0000-000004080000}"/>
    <cellStyle name="s_PFMA Cap_Mary911_China as on Dec 31 2008" xfId="2053" xr:uid="{00000000-0005-0000-0000-000005080000}"/>
    <cellStyle name="s_PFMA Cap_Mary911_Customer Details" xfId="2054" xr:uid="{00000000-0005-0000-0000-000006080000}"/>
    <cellStyle name="s_PFMA Cap_Mary911_Eco Metrics" xfId="2055" xr:uid="{00000000-0005-0000-0000-000007080000}"/>
    <cellStyle name="s_PFMA Cap_Mary911_GC001-China-Aug06" xfId="2056" xr:uid="{00000000-0005-0000-0000-000008080000}"/>
    <cellStyle name="s_PFMA Cap_Mary911_GC001-China-July06" xfId="2057" xr:uid="{00000000-0005-0000-0000-000009080000}"/>
    <cellStyle name="s_PFMA Cap_Mary911_GC001-China-Oct06" xfId="2058" xr:uid="{00000000-0005-0000-0000-00000A080000}"/>
    <cellStyle name="s_PFMA Cap_Mary911_Pipeline" xfId="2059" xr:uid="{00000000-0005-0000-0000-00000B080000}"/>
    <cellStyle name="s_PFMA Cap_Mary911_Pullbacks" xfId="2060" xr:uid="{00000000-0005-0000-0000-00000C080000}"/>
    <cellStyle name="s_PFMA Cap_mona0915a" xfId="2061" xr:uid="{00000000-0005-0000-0000-00000D080000}"/>
    <cellStyle name="s_PFMA Cap_mona0915a 2" xfId="2062" xr:uid="{00000000-0005-0000-0000-00000E080000}"/>
    <cellStyle name="s_PFMA Cap_mona0915a_Aing report" xfId="2063" xr:uid="{00000000-0005-0000-0000-00000F080000}"/>
    <cellStyle name="s_PFMA Cap_mona0915a_AR" xfId="2064" xr:uid="{00000000-0005-0000-0000-000010080000}"/>
    <cellStyle name="s_PFMA Cap_mona0915a_Base HC" xfId="2065" xr:uid="{00000000-0005-0000-0000-000011080000}"/>
    <cellStyle name="s_PFMA Cap_mona0915a_Base P&amp;L" xfId="2066" xr:uid="{00000000-0005-0000-0000-000012080000}"/>
    <cellStyle name="s_PFMA Cap_mona0915a_Capex" xfId="2067" xr:uid="{00000000-0005-0000-0000-000013080000}"/>
    <cellStyle name="s_PFMA Cap_mona0915a_China as on Dec 31 2008" xfId="2068" xr:uid="{00000000-0005-0000-0000-000014080000}"/>
    <cellStyle name="s_PFMA Cap_mona0915a_Customer Details" xfId="2069" xr:uid="{00000000-0005-0000-0000-000015080000}"/>
    <cellStyle name="s_PFMA Cap_mona0915a_Eco Metrics" xfId="2070" xr:uid="{00000000-0005-0000-0000-000016080000}"/>
    <cellStyle name="s_PFMA Cap_mona0915a_GC001-China-Aug06" xfId="2071" xr:uid="{00000000-0005-0000-0000-000017080000}"/>
    <cellStyle name="s_PFMA Cap_mona0915a_GC001-China-July06" xfId="2072" xr:uid="{00000000-0005-0000-0000-000018080000}"/>
    <cellStyle name="s_PFMA Cap_mona0915a_GC001-China-Oct06" xfId="2073" xr:uid="{00000000-0005-0000-0000-000019080000}"/>
    <cellStyle name="s_PFMA Cap_mona0915a_Pipeline" xfId="2074" xr:uid="{00000000-0005-0000-0000-00001A080000}"/>
    <cellStyle name="s_PFMA Cap_mona0915a_Pullbacks" xfId="2075" xr:uid="{00000000-0005-0000-0000-00001B080000}"/>
    <cellStyle name="s_PFMA Cap_mona0915b" xfId="2076" xr:uid="{00000000-0005-0000-0000-00001C080000}"/>
    <cellStyle name="s_PFMA Cap_mona0915b 2" xfId="2077" xr:uid="{00000000-0005-0000-0000-00001D080000}"/>
    <cellStyle name="s_PFMA Cap_mona0915b_Aing report" xfId="2078" xr:uid="{00000000-0005-0000-0000-00001E080000}"/>
    <cellStyle name="s_PFMA Cap_mona0915b_AR" xfId="2079" xr:uid="{00000000-0005-0000-0000-00001F080000}"/>
    <cellStyle name="s_PFMA Cap_mona0915b_Base HC" xfId="2080" xr:uid="{00000000-0005-0000-0000-000020080000}"/>
    <cellStyle name="s_PFMA Cap_mona0915b_Base P&amp;L" xfId="2081" xr:uid="{00000000-0005-0000-0000-000021080000}"/>
    <cellStyle name="s_PFMA Cap_mona0915b_Capex" xfId="2082" xr:uid="{00000000-0005-0000-0000-000022080000}"/>
    <cellStyle name="s_PFMA Cap_mona0915b_China as on Dec 31 2008" xfId="2083" xr:uid="{00000000-0005-0000-0000-000023080000}"/>
    <cellStyle name="s_PFMA Cap_mona0915b_Customer Details" xfId="2084" xr:uid="{00000000-0005-0000-0000-000024080000}"/>
    <cellStyle name="s_PFMA Cap_mona0915b_Eco Metrics" xfId="2085" xr:uid="{00000000-0005-0000-0000-000025080000}"/>
    <cellStyle name="s_PFMA Cap_mona0915b_GC001-China-Aug06" xfId="2086" xr:uid="{00000000-0005-0000-0000-000026080000}"/>
    <cellStyle name="s_PFMA Cap_mona0915b_GC001-China-July06" xfId="2087" xr:uid="{00000000-0005-0000-0000-000027080000}"/>
    <cellStyle name="s_PFMA Cap_mona0915b_GC001-China-Oct06" xfId="2088" xr:uid="{00000000-0005-0000-0000-000028080000}"/>
    <cellStyle name="s_PFMA Cap_mona0915b_Pipeline" xfId="2089" xr:uid="{00000000-0005-0000-0000-000029080000}"/>
    <cellStyle name="s_PFMA Cap_mona0915b_Pullbacks" xfId="2090" xr:uid="{00000000-0005-0000-0000-00002A080000}"/>
    <cellStyle name="s_PFMA Cap_Pipeline" xfId="2091" xr:uid="{00000000-0005-0000-0000-00002B080000}"/>
    <cellStyle name="s_PFMA Cap_Pullbacks" xfId="2092" xr:uid="{00000000-0005-0000-0000-00002C080000}"/>
    <cellStyle name="s_PFMA Credit" xfId="2093" xr:uid="{00000000-0005-0000-0000-00002D080000}"/>
    <cellStyle name="s_PFMA Credit (2)" xfId="2094" xr:uid="{00000000-0005-0000-0000-00002E080000}"/>
    <cellStyle name="s_PFMA Credit (2) 2" xfId="2095" xr:uid="{00000000-0005-0000-0000-00002F080000}"/>
    <cellStyle name="s_PFMA Credit (2)_1" xfId="2096" xr:uid="{00000000-0005-0000-0000-000030080000}"/>
    <cellStyle name="s_PFMA Credit (2)_1 2" xfId="2097" xr:uid="{00000000-0005-0000-0000-000031080000}"/>
    <cellStyle name="s_PFMA Credit (2)_1_Aing report" xfId="2098" xr:uid="{00000000-0005-0000-0000-000032080000}"/>
    <cellStyle name="s_PFMA Credit (2)_1_AR" xfId="2099" xr:uid="{00000000-0005-0000-0000-000033080000}"/>
    <cellStyle name="s_PFMA Credit (2)_1_Base HC" xfId="2100" xr:uid="{00000000-0005-0000-0000-000034080000}"/>
    <cellStyle name="s_PFMA Credit (2)_1_Base P&amp;L" xfId="2101" xr:uid="{00000000-0005-0000-0000-000035080000}"/>
    <cellStyle name="s_PFMA Credit (2)_1_Capex" xfId="2102" xr:uid="{00000000-0005-0000-0000-000036080000}"/>
    <cellStyle name="s_PFMA Credit (2)_1_China as on Dec 31 2008" xfId="2103" xr:uid="{00000000-0005-0000-0000-000037080000}"/>
    <cellStyle name="s_PFMA Credit (2)_1_Customer Details" xfId="2104" xr:uid="{00000000-0005-0000-0000-000038080000}"/>
    <cellStyle name="s_PFMA Credit (2)_1_Eco Metrics" xfId="2105" xr:uid="{00000000-0005-0000-0000-000039080000}"/>
    <cellStyle name="s_PFMA Credit (2)_1_GC001-China-Aug06" xfId="2106" xr:uid="{00000000-0005-0000-0000-00003A080000}"/>
    <cellStyle name="s_PFMA Credit (2)_1_GC001-China-July06" xfId="2107" xr:uid="{00000000-0005-0000-0000-00003B080000}"/>
    <cellStyle name="s_PFMA Credit (2)_1_GC001-China-Oct06" xfId="2108" xr:uid="{00000000-0005-0000-0000-00003C080000}"/>
    <cellStyle name="s_PFMA Credit (2)_1_Pipeline" xfId="2109" xr:uid="{00000000-0005-0000-0000-00003D080000}"/>
    <cellStyle name="s_PFMA Credit (2)_1_Pullbacks" xfId="2110" xr:uid="{00000000-0005-0000-0000-00003E080000}"/>
    <cellStyle name="s_PFMA Credit (2)_Aing report" xfId="2111" xr:uid="{00000000-0005-0000-0000-00003F080000}"/>
    <cellStyle name="s_PFMA Credit (2)_AR" xfId="2112" xr:uid="{00000000-0005-0000-0000-000040080000}"/>
    <cellStyle name="s_PFMA Credit (2)_Base HC" xfId="2113" xr:uid="{00000000-0005-0000-0000-000041080000}"/>
    <cellStyle name="s_PFMA Credit (2)_Base P&amp;L" xfId="2114" xr:uid="{00000000-0005-0000-0000-000042080000}"/>
    <cellStyle name="s_PFMA Credit (2)_Capex" xfId="2115" xr:uid="{00000000-0005-0000-0000-000043080000}"/>
    <cellStyle name="s_PFMA Credit (2)_China as on Dec 31 2008" xfId="2116" xr:uid="{00000000-0005-0000-0000-000044080000}"/>
    <cellStyle name="s_PFMA Credit (2)_Customer Details" xfId="2117" xr:uid="{00000000-0005-0000-0000-000045080000}"/>
    <cellStyle name="s_PFMA Credit (2)_Eco Metrics" xfId="2118" xr:uid="{00000000-0005-0000-0000-000046080000}"/>
    <cellStyle name="s_PFMA Credit (2)_GC001-China-Aug06" xfId="2119" xr:uid="{00000000-0005-0000-0000-000047080000}"/>
    <cellStyle name="s_PFMA Credit (2)_GC001-China-July06" xfId="2120" xr:uid="{00000000-0005-0000-0000-000048080000}"/>
    <cellStyle name="s_PFMA Credit (2)_GC001-China-Oct06" xfId="2121" xr:uid="{00000000-0005-0000-0000-000049080000}"/>
    <cellStyle name="s_PFMA Credit (2)_PFMA Cap" xfId="2122" xr:uid="{00000000-0005-0000-0000-00004A080000}"/>
    <cellStyle name="s_PFMA Credit (2)_PFMA Cap 2" xfId="2123" xr:uid="{00000000-0005-0000-0000-00004B080000}"/>
    <cellStyle name="s_PFMA Credit (2)_PFMA Cap_Aing report" xfId="2124" xr:uid="{00000000-0005-0000-0000-00004C080000}"/>
    <cellStyle name="s_PFMA Credit (2)_PFMA Cap_AR" xfId="2125" xr:uid="{00000000-0005-0000-0000-00004D080000}"/>
    <cellStyle name="s_PFMA Credit (2)_PFMA Cap_Base HC" xfId="2126" xr:uid="{00000000-0005-0000-0000-00004E080000}"/>
    <cellStyle name="s_PFMA Credit (2)_PFMA Cap_Base P&amp;L" xfId="2127" xr:uid="{00000000-0005-0000-0000-00004F080000}"/>
    <cellStyle name="s_PFMA Credit (2)_PFMA Cap_Capex" xfId="2128" xr:uid="{00000000-0005-0000-0000-000050080000}"/>
    <cellStyle name="s_PFMA Credit (2)_PFMA Cap_China as on Dec 31 2008" xfId="2129" xr:uid="{00000000-0005-0000-0000-000051080000}"/>
    <cellStyle name="s_PFMA Credit (2)_PFMA Cap_Customer Details" xfId="2130" xr:uid="{00000000-0005-0000-0000-000052080000}"/>
    <cellStyle name="s_PFMA Credit (2)_PFMA Cap_Eco Metrics" xfId="2131" xr:uid="{00000000-0005-0000-0000-000053080000}"/>
    <cellStyle name="s_PFMA Credit (2)_PFMA Cap_GC001-China-Aug06" xfId="2132" xr:uid="{00000000-0005-0000-0000-000054080000}"/>
    <cellStyle name="s_PFMA Credit (2)_PFMA Cap_GC001-China-July06" xfId="2133" xr:uid="{00000000-0005-0000-0000-000055080000}"/>
    <cellStyle name="s_PFMA Credit (2)_PFMA Cap_GC001-China-Oct06" xfId="2134" xr:uid="{00000000-0005-0000-0000-000056080000}"/>
    <cellStyle name="s_PFMA Credit (2)_PFMA Cap_Pipeline" xfId="2135" xr:uid="{00000000-0005-0000-0000-000057080000}"/>
    <cellStyle name="s_PFMA Credit (2)_PFMA Cap_Pullbacks" xfId="2136" xr:uid="{00000000-0005-0000-0000-000058080000}"/>
    <cellStyle name="s_PFMA Credit (2)_Pipeline" xfId="2137" xr:uid="{00000000-0005-0000-0000-000059080000}"/>
    <cellStyle name="s_PFMA Credit (2)_Pullbacks" xfId="2138" xr:uid="{00000000-0005-0000-0000-00005A080000}"/>
    <cellStyle name="s_PFMA Credit 2" xfId="2139" xr:uid="{00000000-0005-0000-0000-00005B080000}"/>
    <cellStyle name="s_PFMA Credit 3" xfId="2140" xr:uid="{00000000-0005-0000-0000-00005C080000}"/>
    <cellStyle name="s_PFMA Credit 4" xfId="2141" xr:uid="{00000000-0005-0000-0000-00005D080000}"/>
    <cellStyle name="s_PFMA Credit 5" xfId="2142" xr:uid="{00000000-0005-0000-0000-00005E080000}"/>
    <cellStyle name="s_PFMA Credit_1" xfId="2143" xr:uid="{00000000-0005-0000-0000-00005F080000}"/>
    <cellStyle name="s_PFMA Credit_1 2" xfId="2144" xr:uid="{00000000-0005-0000-0000-000060080000}"/>
    <cellStyle name="s_PFMA Credit_1_Aing report" xfId="2145" xr:uid="{00000000-0005-0000-0000-000061080000}"/>
    <cellStyle name="s_PFMA Credit_1_AR" xfId="2146" xr:uid="{00000000-0005-0000-0000-000062080000}"/>
    <cellStyle name="s_PFMA Credit_1_Base HC" xfId="2147" xr:uid="{00000000-0005-0000-0000-000063080000}"/>
    <cellStyle name="s_PFMA Credit_1_Base P&amp;L" xfId="2148" xr:uid="{00000000-0005-0000-0000-000064080000}"/>
    <cellStyle name="s_PFMA Credit_1_Capex" xfId="2149" xr:uid="{00000000-0005-0000-0000-000065080000}"/>
    <cellStyle name="s_PFMA Credit_1_China as on Dec 31 2008" xfId="2150" xr:uid="{00000000-0005-0000-0000-000066080000}"/>
    <cellStyle name="s_PFMA Credit_1_Customer Details" xfId="2151" xr:uid="{00000000-0005-0000-0000-000067080000}"/>
    <cellStyle name="s_PFMA Credit_1_Eco Metrics" xfId="2152" xr:uid="{00000000-0005-0000-0000-000068080000}"/>
    <cellStyle name="s_PFMA Credit_1_GC001-China-Aug06" xfId="2153" xr:uid="{00000000-0005-0000-0000-000069080000}"/>
    <cellStyle name="s_PFMA Credit_1_GC001-China-July06" xfId="2154" xr:uid="{00000000-0005-0000-0000-00006A080000}"/>
    <cellStyle name="s_PFMA Credit_1_GC001-China-Oct06" xfId="2155" xr:uid="{00000000-0005-0000-0000-00006B080000}"/>
    <cellStyle name="s_PFMA Credit_1_Pipeline" xfId="2156" xr:uid="{00000000-0005-0000-0000-00006C080000}"/>
    <cellStyle name="s_PFMA Credit_1_Pullbacks" xfId="2157" xr:uid="{00000000-0005-0000-0000-00006D080000}"/>
    <cellStyle name="s_PFMA Credit_2" xfId="2158" xr:uid="{00000000-0005-0000-0000-00006E080000}"/>
    <cellStyle name="s_PFMA Credit_2 2" xfId="2159" xr:uid="{00000000-0005-0000-0000-00006F080000}"/>
    <cellStyle name="s_PFMA Credit_2_Aing report" xfId="2160" xr:uid="{00000000-0005-0000-0000-000070080000}"/>
    <cellStyle name="s_PFMA Credit_2_AR" xfId="2161" xr:uid="{00000000-0005-0000-0000-000071080000}"/>
    <cellStyle name="s_PFMA Credit_2_Base HC" xfId="2162" xr:uid="{00000000-0005-0000-0000-000072080000}"/>
    <cellStyle name="s_PFMA Credit_2_Base P&amp;L" xfId="2163" xr:uid="{00000000-0005-0000-0000-000073080000}"/>
    <cellStyle name="s_PFMA Credit_2_Capex" xfId="2164" xr:uid="{00000000-0005-0000-0000-000074080000}"/>
    <cellStyle name="s_PFMA Credit_2_China as on Dec 31 2008" xfId="2165" xr:uid="{00000000-0005-0000-0000-000075080000}"/>
    <cellStyle name="s_PFMA Credit_2_Customer Details" xfId="2166" xr:uid="{00000000-0005-0000-0000-000076080000}"/>
    <cellStyle name="s_PFMA Credit_2_Eco Metrics" xfId="2167" xr:uid="{00000000-0005-0000-0000-000077080000}"/>
    <cellStyle name="s_PFMA Credit_2_GC001-China-Aug06" xfId="2168" xr:uid="{00000000-0005-0000-0000-000078080000}"/>
    <cellStyle name="s_PFMA Credit_2_GC001-China-July06" xfId="2169" xr:uid="{00000000-0005-0000-0000-000079080000}"/>
    <cellStyle name="s_PFMA Credit_2_GC001-China-Oct06" xfId="2170" xr:uid="{00000000-0005-0000-0000-00007A080000}"/>
    <cellStyle name="s_PFMA Credit_2_Pipeline" xfId="2171" xr:uid="{00000000-0005-0000-0000-00007B080000}"/>
    <cellStyle name="s_PFMA Credit_2_Pullbacks" xfId="2172" xr:uid="{00000000-0005-0000-0000-00007C080000}"/>
    <cellStyle name="s_PFMA Credit_Aing report" xfId="2173" xr:uid="{00000000-0005-0000-0000-00007D080000}"/>
    <cellStyle name="s_PFMA Credit_AR" xfId="2174" xr:uid="{00000000-0005-0000-0000-00007E080000}"/>
    <cellStyle name="s_PFMA Credit_Base HC" xfId="2175" xr:uid="{00000000-0005-0000-0000-00007F080000}"/>
    <cellStyle name="s_PFMA Credit_Base P&amp;L" xfId="2176" xr:uid="{00000000-0005-0000-0000-000080080000}"/>
    <cellStyle name="s_PFMA Credit_Capex" xfId="2177" xr:uid="{00000000-0005-0000-0000-000081080000}"/>
    <cellStyle name="s_PFMA Credit_China as on Dec 31 2008" xfId="2178" xr:uid="{00000000-0005-0000-0000-000082080000}"/>
    <cellStyle name="s_PFMA Credit_Customer Details" xfId="2179" xr:uid="{00000000-0005-0000-0000-000083080000}"/>
    <cellStyle name="s_PFMA Credit_Eco Metrics" xfId="2180" xr:uid="{00000000-0005-0000-0000-000084080000}"/>
    <cellStyle name="s_PFMA Credit_GC001-China-Aug06" xfId="2181" xr:uid="{00000000-0005-0000-0000-000085080000}"/>
    <cellStyle name="s_PFMA Credit_GC001-China-July06" xfId="2182" xr:uid="{00000000-0005-0000-0000-000086080000}"/>
    <cellStyle name="s_PFMA Credit_GC001-China-Oct06" xfId="2183" xr:uid="{00000000-0005-0000-0000-000087080000}"/>
    <cellStyle name="s_PFMA Credit_Pipeline" xfId="2184" xr:uid="{00000000-0005-0000-0000-000088080000}"/>
    <cellStyle name="s_PFMA Credit_Pullbacks" xfId="2185" xr:uid="{00000000-0005-0000-0000-000089080000}"/>
    <cellStyle name="s_PFMA Fin Sum" xfId="2186" xr:uid="{00000000-0005-0000-0000-00008A080000}"/>
    <cellStyle name="s_PFMA Fin Sum 2" xfId="2187" xr:uid="{00000000-0005-0000-0000-00008B080000}"/>
    <cellStyle name="s_PFMA Fin Sum_1" xfId="2188" xr:uid="{00000000-0005-0000-0000-00008C080000}"/>
    <cellStyle name="s_PFMA Fin Sum_1 2" xfId="2189" xr:uid="{00000000-0005-0000-0000-00008D080000}"/>
    <cellStyle name="s_PFMA Fin Sum_1_Aing report" xfId="2190" xr:uid="{00000000-0005-0000-0000-00008E080000}"/>
    <cellStyle name="s_PFMA Fin Sum_1_AR" xfId="2191" xr:uid="{00000000-0005-0000-0000-00008F080000}"/>
    <cellStyle name="s_PFMA Fin Sum_1_Base HC" xfId="2192" xr:uid="{00000000-0005-0000-0000-000090080000}"/>
    <cellStyle name="s_PFMA Fin Sum_1_Base P&amp;L" xfId="2193" xr:uid="{00000000-0005-0000-0000-000091080000}"/>
    <cellStyle name="s_PFMA Fin Sum_1_Capex" xfId="2194" xr:uid="{00000000-0005-0000-0000-000092080000}"/>
    <cellStyle name="s_PFMA Fin Sum_1_China as on Dec 31 2008" xfId="2195" xr:uid="{00000000-0005-0000-0000-000093080000}"/>
    <cellStyle name="s_PFMA Fin Sum_1_Customer Details" xfId="2196" xr:uid="{00000000-0005-0000-0000-000094080000}"/>
    <cellStyle name="s_PFMA Fin Sum_1_Eco Metrics" xfId="2197" xr:uid="{00000000-0005-0000-0000-000095080000}"/>
    <cellStyle name="s_PFMA Fin Sum_1_GC001-China-Aug06" xfId="2198" xr:uid="{00000000-0005-0000-0000-000096080000}"/>
    <cellStyle name="s_PFMA Fin Sum_1_GC001-China-July06" xfId="2199" xr:uid="{00000000-0005-0000-0000-000097080000}"/>
    <cellStyle name="s_PFMA Fin Sum_1_GC001-China-Oct06" xfId="2200" xr:uid="{00000000-0005-0000-0000-000098080000}"/>
    <cellStyle name="s_PFMA Fin Sum_1_Pipeline" xfId="2201" xr:uid="{00000000-0005-0000-0000-000099080000}"/>
    <cellStyle name="s_PFMA Fin Sum_1_Pullbacks" xfId="2202" xr:uid="{00000000-0005-0000-0000-00009A080000}"/>
    <cellStyle name="s_PFMA Fin Sum_2" xfId="2203" xr:uid="{00000000-0005-0000-0000-00009B080000}"/>
    <cellStyle name="s_PFMA Fin Sum_2 2" xfId="2204" xr:uid="{00000000-0005-0000-0000-00009C080000}"/>
    <cellStyle name="s_PFMA Fin Sum_2_Aing report" xfId="2205" xr:uid="{00000000-0005-0000-0000-00009D080000}"/>
    <cellStyle name="s_PFMA Fin Sum_2_AR" xfId="2206" xr:uid="{00000000-0005-0000-0000-00009E080000}"/>
    <cellStyle name="s_PFMA Fin Sum_2_Base HC" xfId="2207" xr:uid="{00000000-0005-0000-0000-00009F080000}"/>
    <cellStyle name="s_PFMA Fin Sum_2_Base P&amp;L" xfId="2208" xr:uid="{00000000-0005-0000-0000-0000A0080000}"/>
    <cellStyle name="s_PFMA Fin Sum_2_Capex" xfId="2209" xr:uid="{00000000-0005-0000-0000-0000A1080000}"/>
    <cellStyle name="s_PFMA Fin Sum_2_China as on Dec 31 2008" xfId="2210" xr:uid="{00000000-0005-0000-0000-0000A2080000}"/>
    <cellStyle name="s_PFMA Fin Sum_2_Customer Details" xfId="2211" xr:uid="{00000000-0005-0000-0000-0000A3080000}"/>
    <cellStyle name="s_PFMA Fin Sum_2_Eco Metrics" xfId="2212" xr:uid="{00000000-0005-0000-0000-0000A4080000}"/>
    <cellStyle name="s_PFMA Fin Sum_2_GC001-China-Aug06" xfId="2213" xr:uid="{00000000-0005-0000-0000-0000A5080000}"/>
    <cellStyle name="s_PFMA Fin Sum_2_GC001-China-July06" xfId="2214" xr:uid="{00000000-0005-0000-0000-0000A6080000}"/>
    <cellStyle name="s_PFMA Fin Sum_2_GC001-China-Oct06" xfId="2215" xr:uid="{00000000-0005-0000-0000-0000A7080000}"/>
    <cellStyle name="s_PFMA Fin Sum_2_Pipeline" xfId="2216" xr:uid="{00000000-0005-0000-0000-0000A8080000}"/>
    <cellStyle name="s_PFMA Fin Sum_2_Pullbacks" xfId="2217" xr:uid="{00000000-0005-0000-0000-0000A9080000}"/>
    <cellStyle name="s_PFMA Fin Sum_Aing report" xfId="2218" xr:uid="{00000000-0005-0000-0000-0000AA080000}"/>
    <cellStyle name="s_PFMA Fin Sum_AR" xfId="2219" xr:uid="{00000000-0005-0000-0000-0000AB080000}"/>
    <cellStyle name="s_PFMA Fin Sum_Base HC" xfId="2220" xr:uid="{00000000-0005-0000-0000-0000AC080000}"/>
    <cellStyle name="s_PFMA Fin Sum_Base P&amp;L" xfId="2221" xr:uid="{00000000-0005-0000-0000-0000AD080000}"/>
    <cellStyle name="s_PFMA Fin Sum_Capex" xfId="2222" xr:uid="{00000000-0005-0000-0000-0000AE080000}"/>
    <cellStyle name="s_PFMA Fin Sum_China as on Dec 31 2008" xfId="2223" xr:uid="{00000000-0005-0000-0000-0000AF080000}"/>
    <cellStyle name="s_PFMA Fin Sum_Customer Details" xfId="2224" xr:uid="{00000000-0005-0000-0000-0000B0080000}"/>
    <cellStyle name="s_PFMA Fin Sum_Eco Metrics" xfId="2225" xr:uid="{00000000-0005-0000-0000-0000B1080000}"/>
    <cellStyle name="s_PFMA Fin Sum_GC001-China-Aug06" xfId="2226" xr:uid="{00000000-0005-0000-0000-0000B2080000}"/>
    <cellStyle name="s_PFMA Fin Sum_GC001-China-July06" xfId="2227" xr:uid="{00000000-0005-0000-0000-0000B3080000}"/>
    <cellStyle name="s_PFMA Fin Sum_GC001-China-Oct06" xfId="2228" xr:uid="{00000000-0005-0000-0000-0000B4080000}"/>
    <cellStyle name="s_PFMA Fin Sum_Pipeline" xfId="2229" xr:uid="{00000000-0005-0000-0000-0000B5080000}"/>
    <cellStyle name="s_PFMA Fin Sum_Pullbacks" xfId="2230" xr:uid="{00000000-0005-0000-0000-0000B6080000}"/>
    <cellStyle name="s_PFMA Statements" xfId="2231" xr:uid="{00000000-0005-0000-0000-0000B7080000}"/>
    <cellStyle name="s_PFMA Statements 2" xfId="2232" xr:uid="{00000000-0005-0000-0000-0000B8080000}"/>
    <cellStyle name="s_PFMA Statements_1" xfId="2233" xr:uid="{00000000-0005-0000-0000-0000B9080000}"/>
    <cellStyle name="s_PFMA Statements_1 2" xfId="2234" xr:uid="{00000000-0005-0000-0000-0000BA080000}"/>
    <cellStyle name="s_PFMA Statements_1_Aing report" xfId="2235" xr:uid="{00000000-0005-0000-0000-0000BB080000}"/>
    <cellStyle name="s_PFMA Statements_1_AR" xfId="2236" xr:uid="{00000000-0005-0000-0000-0000BC080000}"/>
    <cellStyle name="s_PFMA Statements_1_Base HC" xfId="2237" xr:uid="{00000000-0005-0000-0000-0000BD080000}"/>
    <cellStyle name="s_PFMA Statements_1_Base P&amp;L" xfId="2238" xr:uid="{00000000-0005-0000-0000-0000BE080000}"/>
    <cellStyle name="s_PFMA Statements_1_Capex" xfId="2239" xr:uid="{00000000-0005-0000-0000-0000BF080000}"/>
    <cellStyle name="s_PFMA Statements_1_China as on Dec 31 2008" xfId="2240" xr:uid="{00000000-0005-0000-0000-0000C0080000}"/>
    <cellStyle name="s_PFMA Statements_1_Customer Details" xfId="2241" xr:uid="{00000000-0005-0000-0000-0000C1080000}"/>
    <cellStyle name="s_PFMA Statements_1_Eco Metrics" xfId="2242" xr:uid="{00000000-0005-0000-0000-0000C2080000}"/>
    <cellStyle name="s_PFMA Statements_1_GC001-China-Aug06" xfId="2243" xr:uid="{00000000-0005-0000-0000-0000C3080000}"/>
    <cellStyle name="s_PFMA Statements_1_GC001-China-July06" xfId="2244" xr:uid="{00000000-0005-0000-0000-0000C4080000}"/>
    <cellStyle name="s_PFMA Statements_1_GC001-China-Oct06" xfId="2245" xr:uid="{00000000-0005-0000-0000-0000C5080000}"/>
    <cellStyle name="s_PFMA Statements_1_Pipeline" xfId="2246" xr:uid="{00000000-0005-0000-0000-0000C6080000}"/>
    <cellStyle name="s_PFMA Statements_1_Pullbacks" xfId="2247" xr:uid="{00000000-0005-0000-0000-0000C7080000}"/>
    <cellStyle name="s_PFMA Statements_2" xfId="2248" xr:uid="{00000000-0005-0000-0000-0000C8080000}"/>
    <cellStyle name="s_PFMA Statements_2 2" xfId="2249" xr:uid="{00000000-0005-0000-0000-0000C9080000}"/>
    <cellStyle name="s_PFMA Statements_2_Aing report" xfId="2250" xr:uid="{00000000-0005-0000-0000-0000CA080000}"/>
    <cellStyle name="s_PFMA Statements_2_AR" xfId="2251" xr:uid="{00000000-0005-0000-0000-0000CB080000}"/>
    <cellStyle name="s_PFMA Statements_2_Base HC" xfId="2252" xr:uid="{00000000-0005-0000-0000-0000CC080000}"/>
    <cellStyle name="s_PFMA Statements_2_Base P&amp;L" xfId="2253" xr:uid="{00000000-0005-0000-0000-0000CD080000}"/>
    <cellStyle name="s_PFMA Statements_2_Capex" xfId="2254" xr:uid="{00000000-0005-0000-0000-0000CE080000}"/>
    <cellStyle name="s_PFMA Statements_2_China as on Dec 31 2008" xfId="2255" xr:uid="{00000000-0005-0000-0000-0000CF080000}"/>
    <cellStyle name="s_PFMA Statements_2_Customer Details" xfId="2256" xr:uid="{00000000-0005-0000-0000-0000D0080000}"/>
    <cellStyle name="s_PFMA Statements_2_Eco Metrics" xfId="2257" xr:uid="{00000000-0005-0000-0000-0000D1080000}"/>
    <cellStyle name="s_PFMA Statements_2_GC001-China-Aug06" xfId="2258" xr:uid="{00000000-0005-0000-0000-0000D2080000}"/>
    <cellStyle name="s_PFMA Statements_2_GC001-China-July06" xfId="2259" xr:uid="{00000000-0005-0000-0000-0000D3080000}"/>
    <cellStyle name="s_PFMA Statements_2_GC001-China-Oct06" xfId="2260" xr:uid="{00000000-0005-0000-0000-0000D4080000}"/>
    <cellStyle name="s_PFMA Statements_2_Pipeline" xfId="2261" xr:uid="{00000000-0005-0000-0000-0000D5080000}"/>
    <cellStyle name="s_PFMA Statements_2_Pullbacks" xfId="2262" xr:uid="{00000000-0005-0000-0000-0000D6080000}"/>
    <cellStyle name="s_PFMA Statements_Aing report" xfId="2263" xr:uid="{00000000-0005-0000-0000-0000D7080000}"/>
    <cellStyle name="s_PFMA Statements_AR" xfId="2264" xr:uid="{00000000-0005-0000-0000-0000D8080000}"/>
    <cellStyle name="s_PFMA Statements_Base HC" xfId="2265" xr:uid="{00000000-0005-0000-0000-0000D9080000}"/>
    <cellStyle name="s_PFMA Statements_Base P&amp;L" xfId="2266" xr:uid="{00000000-0005-0000-0000-0000DA080000}"/>
    <cellStyle name="s_PFMA Statements_Capex" xfId="2267" xr:uid="{00000000-0005-0000-0000-0000DB080000}"/>
    <cellStyle name="s_PFMA Statements_China as on Dec 31 2008" xfId="2268" xr:uid="{00000000-0005-0000-0000-0000DC080000}"/>
    <cellStyle name="s_PFMA Statements_Customer Details" xfId="2269" xr:uid="{00000000-0005-0000-0000-0000DD080000}"/>
    <cellStyle name="s_PFMA Statements_Eco Metrics" xfId="2270" xr:uid="{00000000-0005-0000-0000-0000DE080000}"/>
    <cellStyle name="s_PFMA Statements_GC001-China-Aug06" xfId="2271" xr:uid="{00000000-0005-0000-0000-0000DF080000}"/>
    <cellStyle name="s_PFMA Statements_GC001-China-July06" xfId="2272" xr:uid="{00000000-0005-0000-0000-0000E0080000}"/>
    <cellStyle name="s_PFMA Statements_GC001-China-Oct06" xfId="2273" xr:uid="{00000000-0005-0000-0000-0000E1080000}"/>
    <cellStyle name="s_PFMA Statements_Pipeline" xfId="2274" xr:uid="{00000000-0005-0000-0000-0000E2080000}"/>
    <cellStyle name="s_PFMA Statements_Pullbacks" xfId="2275" xr:uid="{00000000-0005-0000-0000-0000E3080000}"/>
    <cellStyle name="s_Pipeline" xfId="2276" xr:uid="{00000000-0005-0000-0000-0000E4080000}"/>
    <cellStyle name="s_Proj Graph" xfId="2277" xr:uid="{00000000-0005-0000-0000-0000E5080000}"/>
    <cellStyle name="s_Proj Graph 2" xfId="2278" xr:uid="{00000000-0005-0000-0000-0000E6080000}"/>
    <cellStyle name="s_Proj Graph_1" xfId="2279" xr:uid="{00000000-0005-0000-0000-0000E7080000}"/>
    <cellStyle name="s_Proj Graph_1 2" xfId="2280" xr:uid="{00000000-0005-0000-0000-0000E8080000}"/>
    <cellStyle name="s_Proj Graph_1_Aing report" xfId="2281" xr:uid="{00000000-0005-0000-0000-0000E9080000}"/>
    <cellStyle name="s_Proj Graph_1_AR" xfId="2282" xr:uid="{00000000-0005-0000-0000-0000EA080000}"/>
    <cellStyle name="s_Proj Graph_1_Base HC" xfId="2283" xr:uid="{00000000-0005-0000-0000-0000EB080000}"/>
    <cellStyle name="s_Proj Graph_1_Base P&amp;L" xfId="2284" xr:uid="{00000000-0005-0000-0000-0000EC080000}"/>
    <cellStyle name="s_Proj Graph_1_Capex" xfId="2285" xr:uid="{00000000-0005-0000-0000-0000ED080000}"/>
    <cellStyle name="s_Proj Graph_1_China as on Dec 31 2008" xfId="2286" xr:uid="{00000000-0005-0000-0000-0000EE080000}"/>
    <cellStyle name="s_Proj Graph_1_Customer Details" xfId="2287" xr:uid="{00000000-0005-0000-0000-0000EF080000}"/>
    <cellStyle name="s_Proj Graph_1_Eco Metrics" xfId="2288" xr:uid="{00000000-0005-0000-0000-0000F0080000}"/>
    <cellStyle name="s_Proj Graph_1_GC001-China-Aug06" xfId="2289" xr:uid="{00000000-0005-0000-0000-0000F1080000}"/>
    <cellStyle name="s_Proj Graph_1_GC001-China-July06" xfId="2290" xr:uid="{00000000-0005-0000-0000-0000F2080000}"/>
    <cellStyle name="s_Proj Graph_1_GC001-China-Oct06" xfId="2291" xr:uid="{00000000-0005-0000-0000-0000F3080000}"/>
    <cellStyle name="s_Proj Graph_1_Pipeline" xfId="2292" xr:uid="{00000000-0005-0000-0000-0000F4080000}"/>
    <cellStyle name="s_Proj Graph_1_Pullbacks" xfId="2293" xr:uid="{00000000-0005-0000-0000-0000F5080000}"/>
    <cellStyle name="s_Proj Graph_2" xfId="2294" xr:uid="{00000000-0005-0000-0000-0000F6080000}"/>
    <cellStyle name="s_Proj Graph_2 2" xfId="2295" xr:uid="{00000000-0005-0000-0000-0000F7080000}"/>
    <cellStyle name="s_Proj Graph_2_Aing report" xfId="2296" xr:uid="{00000000-0005-0000-0000-0000F8080000}"/>
    <cellStyle name="s_Proj Graph_2_AR" xfId="2297" xr:uid="{00000000-0005-0000-0000-0000F9080000}"/>
    <cellStyle name="s_Proj Graph_2_Base HC" xfId="2298" xr:uid="{00000000-0005-0000-0000-0000FA080000}"/>
    <cellStyle name="s_Proj Graph_2_Base P&amp;L" xfId="2299" xr:uid="{00000000-0005-0000-0000-0000FB080000}"/>
    <cellStyle name="s_Proj Graph_2_Capex" xfId="2300" xr:uid="{00000000-0005-0000-0000-0000FC080000}"/>
    <cellStyle name="s_Proj Graph_2_China as on Dec 31 2008" xfId="2301" xr:uid="{00000000-0005-0000-0000-0000FD080000}"/>
    <cellStyle name="s_Proj Graph_2_Customer Details" xfId="2302" xr:uid="{00000000-0005-0000-0000-0000FE080000}"/>
    <cellStyle name="s_Proj Graph_2_Eco Metrics" xfId="2303" xr:uid="{00000000-0005-0000-0000-0000FF080000}"/>
    <cellStyle name="s_Proj Graph_2_GC001-China-Aug06" xfId="2304" xr:uid="{00000000-0005-0000-0000-000000090000}"/>
    <cellStyle name="s_Proj Graph_2_GC001-China-July06" xfId="2305" xr:uid="{00000000-0005-0000-0000-000001090000}"/>
    <cellStyle name="s_Proj Graph_2_GC001-China-Oct06" xfId="2306" xr:uid="{00000000-0005-0000-0000-000002090000}"/>
    <cellStyle name="s_Proj Graph_2_Pipeline" xfId="2307" xr:uid="{00000000-0005-0000-0000-000003090000}"/>
    <cellStyle name="s_Proj Graph_2_Pullbacks" xfId="2308" xr:uid="{00000000-0005-0000-0000-000004090000}"/>
    <cellStyle name="s_Proj Graph_Aing report" xfId="2309" xr:uid="{00000000-0005-0000-0000-000005090000}"/>
    <cellStyle name="s_Proj Graph_AR" xfId="2310" xr:uid="{00000000-0005-0000-0000-000006090000}"/>
    <cellStyle name="s_Proj Graph_Base HC" xfId="2311" xr:uid="{00000000-0005-0000-0000-000007090000}"/>
    <cellStyle name="s_Proj Graph_Base P&amp;L" xfId="2312" xr:uid="{00000000-0005-0000-0000-000008090000}"/>
    <cellStyle name="s_Proj Graph_Capex" xfId="2313" xr:uid="{00000000-0005-0000-0000-000009090000}"/>
    <cellStyle name="s_Proj Graph_China as on Dec 31 2008" xfId="2314" xr:uid="{00000000-0005-0000-0000-00000A090000}"/>
    <cellStyle name="s_Proj Graph_Customer Details" xfId="2315" xr:uid="{00000000-0005-0000-0000-00000B090000}"/>
    <cellStyle name="s_Proj Graph_Eco Metrics" xfId="2316" xr:uid="{00000000-0005-0000-0000-00000C090000}"/>
    <cellStyle name="s_Proj Graph_GC001-China-Aug06" xfId="2317" xr:uid="{00000000-0005-0000-0000-00000D090000}"/>
    <cellStyle name="s_Proj Graph_GC001-China-July06" xfId="2318" xr:uid="{00000000-0005-0000-0000-00000E090000}"/>
    <cellStyle name="s_Proj Graph_GC001-China-Oct06" xfId="2319" xr:uid="{00000000-0005-0000-0000-00000F090000}"/>
    <cellStyle name="s_Proj Graph_Pipeline" xfId="2320" xr:uid="{00000000-0005-0000-0000-000010090000}"/>
    <cellStyle name="s_Proj Graph_Pullbacks" xfId="2321" xr:uid="{00000000-0005-0000-0000-000011090000}"/>
    <cellStyle name="s_Pullbacks" xfId="2322" xr:uid="{00000000-0005-0000-0000-000012090000}"/>
    <cellStyle name="s_REVISE24" xfId="2323" xr:uid="{00000000-0005-0000-0000-000013090000}"/>
    <cellStyle name="s_REVISE24 2" xfId="2324" xr:uid="{00000000-0005-0000-0000-000014090000}"/>
    <cellStyle name="s_REVISE24_Aing report" xfId="2325" xr:uid="{00000000-0005-0000-0000-000015090000}"/>
    <cellStyle name="s_REVISE24_AR" xfId="2326" xr:uid="{00000000-0005-0000-0000-000016090000}"/>
    <cellStyle name="s_REVISE24_Base HC" xfId="2327" xr:uid="{00000000-0005-0000-0000-000017090000}"/>
    <cellStyle name="s_REVISE24_Base P&amp;L" xfId="2328" xr:uid="{00000000-0005-0000-0000-000018090000}"/>
    <cellStyle name="s_REVISE24_Capex" xfId="2329" xr:uid="{00000000-0005-0000-0000-000019090000}"/>
    <cellStyle name="s_REVISE24_China as on Dec 31 2008" xfId="2330" xr:uid="{00000000-0005-0000-0000-00001A090000}"/>
    <cellStyle name="s_REVISE24_Customer Details" xfId="2331" xr:uid="{00000000-0005-0000-0000-00001B090000}"/>
    <cellStyle name="s_REVISE24_Eco Metrics" xfId="2332" xr:uid="{00000000-0005-0000-0000-00001C090000}"/>
    <cellStyle name="s_REVISE24_GC001-China-Aug06" xfId="2333" xr:uid="{00000000-0005-0000-0000-00001D090000}"/>
    <cellStyle name="s_REVISE24_GC001-China-July06" xfId="2334" xr:uid="{00000000-0005-0000-0000-00001E090000}"/>
    <cellStyle name="s_REVISE24_GC001-China-Oct06" xfId="2335" xr:uid="{00000000-0005-0000-0000-00001F090000}"/>
    <cellStyle name="s_REVISE24_Pipeline" xfId="2336" xr:uid="{00000000-0005-0000-0000-000020090000}"/>
    <cellStyle name="s_REVISE24_Pullbacks" xfId="2337" xr:uid="{00000000-0005-0000-0000-000021090000}"/>
    <cellStyle name="s_Schedules" xfId="2338" xr:uid="{00000000-0005-0000-0000-000022090000}"/>
    <cellStyle name="s_Schedules 2" xfId="2339" xr:uid="{00000000-0005-0000-0000-000023090000}"/>
    <cellStyle name="s_Schedules_1" xfId="2340" xr:uid="{00000000-0005-0000-0000-000024090000}"/>
    <cellStyle name="s_Schedules_1 2" xfId="2341" xr:uid="{00000000-0005-0000-0000-000025090000}"/>
    <cellStyle name="s_Schedules_1_Aing report" xfId="2342" xr:uid="{00000000-0005-0000-0000-000026090000}"/>
    <cellStyle name="s_Schedules_1_AM0909" xfId="2343" xr:uid="{00000000-0005-0000-0000-000027090000}"/>
    <cellStyle name="s_Schedules_1_AM0909 2" xfId="2344" xr:uid="{00000000-0005-0000-0000-000028090000}"/>
    <cellStyle name="s_Schedules_1_AM0909_Aing report" xfId="2345" xr:uid="{00000000-0005-0000-0000-000029090000}"/>
    <cellStyle name="s_Schedules_1_AM0909_AR" xfId="2346" xr:uid="{00000000-0005-0000-0000-00002A090000}"/>
    <cellStyle name="s_Schedules_1_AM0909_Base HC" xfId="2347" xr:uid="{00000000-0005-0000-0000-00002B090000}"/>
    <cellStyle name="s_Schedules_1_AM0909_Base P&amp;L" xfId="2348" xr:uid="{00000000-0005-0000-0000-00002C090000}"/>
    <cellStyle name="s_Schedules_1_AM0909_Capex" xfId="2349" xr:uid="{00000000-0005-0000-0000-00002D090000}"/>
    <cellStyle name="s_Schedules_1_AM0909_China as on Dec 31 2008" xfId="2350" xr:uid="{00000000-0005-0000-0000-00002E090000}"/>
    <cellStyle name="s_Schedules_1_AM0909_Customer Details" xfId="2351" xr:uid="{00000000-0005-0000-0000-00002F090000}"/>
    <cellStyle name="s_Schedules_1_AM0909_Eco Metrics" xfId="2352" xr:uid="{00000000-0005-0000-0000-000030090000}"/>
    <cellStyle name="s_Schedules_1_AM0909_GC001-China-Aug06" xfId="2353" xr:uid="{00000000-0005-0000-0000-000031090000}"/>
    <cellStyle name="s_Schedules_1_AM0909_GC001-China-July06" xfId="2354" xr:uid="{00000000-0005-0000-0000-000032090000}"/>
    <cellStyle name="s_Schedules_1_AM0909_GC001-China-Oct06" xfId="2355" xr:uid="{00000000-0005-0000-0000-000033090000}"/>
    <cellStyle name="s_Schedules_1_AM0909_Pipeline" xfId="2356" xr:uid="{00000000-0005-0000-0000-000034090000}"/>
    <cellStyle name="s_Schedules_1_AM0909_Pullbacks" xfId="2357" xr:uid="{00000000-0005-0000-0000-000035090000}"/>
    <cellStyle name="s_Schedules_1_AR" xfId="2358" xr:uid="{00000000-0005-0000-0000-000036090000}"/>
    <cellStyle name="s_Schedules_1_Base HC" xfId="2359" xr:uid="{00000000-0005-0000-0000-000037090000}"/>
    <cellStyle name="s_Schedules_1_Base P&amp;L" xfId="2360" xr:uid="{00000000-0005-0000-0000-000038090000}"/>
    <cellStyle name="s_Schedules_1_Capex" xfId="2361" xr:uid="{00000000-0005-0000-0000-000039090000}"/>
    <cellStyle name="s_Schedules_1_China as on Dec 31 2008" xfId="2362" xr:uid="{00000000-0005-0000-0000-00003A090000}"/>
    <cellStyle name="s_Schedules_1_Customer Details" xfId="2363" xr:uid="{00000000-0005-0000-0000-00003B090000}"/>
    <cellStyle name="s_Schedules_1_Eco Metrics" xfId="2364" xr:uid="{00000000-0005-0000-0000-00003C090000}"/>
    <cellStyle name="s_Schedules_1_GC001-China-Aug06" xfId="2365" xr:uid="{00000000-0005-0000-0000-00003D090000}"/>
    <cellStyle name="s_Schedules_1_GC001-China-July06" xfId="2366" xr:uid="{00000000-0005-0000-0000-00003E090000}"/>
    <cellStyle name="s_Schedules_1_GC001-China-Oct06" xfId="2367" xr:uid="{00000000-0005-0000-0000-00003F090000}"/>
    <cellStyle name="s_Schedules_1_Pipeline" xfId="2368" xr:uid="{00000000-0005-0000-0000-000040090000}"/>
    <cellStyle name="s_Schedules_1_Pullbacks" xfId="2369" xr:uid="{00000000-0005-0000-0000-000041090000}"/>
    <cellStyle name="s_Schedules_2" xfId="2370" xr:uid="{00000000-0005-0000-0000-000042090000}"/>
    <cellStyle name="s_Schedules_2 2" xfId="2371" xr:uid="{00000000-0005-0000-0000-000043090000}"/>
    <cellStyle name="s_Schedules_2_Aing report" xfId="2372" xr:uid="{00000000-0005-0000-0000-000044090000}"/>
    <cellStyle name="s_Schedules_2_AR" xfId="2373" xr:uid="{00000000-0005-0000-0000-000045090000}"/>
    <cellStyle name="s_Schedules_2_Base HC" xfId="2374" xr:uid="{00000000-0005-0000-0000-000046090000}"/>
    <cellStyle name="s_Schedules_2_Base P&amp;L" xfId="2375" xr:uid="{00000000-0005-0000-0000-000047090000}"/>
    <cellStyle name="s_Schedules_2_Capex" xfId="2376" xr:uid="{00000000-0005-0000-0000-000048090000}"/>
    <cellStyle name="s_Schedules_2_China as on Dec 31 2008" xfId="2377" xr:uid="{00000000-0005-0000-0000-000049090000}"/>
    <cellStyle name="s_Schedules_2_Customer Details" xfId="2378" xr:uid="{00000000-0005-0000-0000-00004A090000}"/>
    <cellStyle name="s_Schedules_2_Eco Metrics" xfId="2379" xr:uid="{00000000-0005-0000-0000-00004B090000}"/>
    <cellStyle name="s_Schedules_2_GC001-China-Aug06" xfId="2380" xr:uid="{00000000-0005-0000-0000-00004C090000}"/>
    <cellStyle name="s_Schedules_2_GC001-China-July06" xfId="2381" xr:uid="{00000000-0005-0000-0000-00004D090000}"/>
    <cellStyle name="s_Schedules_2_GC001-China-Oct06" xfId="2382" xr:uid="{00000000-0005-0000-0000-00004E090000}"/>
    <cellStyle name="s_Schedules_2_Pipeline" xfId="2383" xr:uid="{00000000-0005-0000-0000-00004F090000}"/>
    <cellStyle name="s_Schedules_2_Pullbacks" xfId="2384" xr:uid="{00000000-0005-0000-0000-000050090000}"/>
    <cellStyle name="s_Schedules_Aing report" xfId="2385" xr:uid="{00000000-0005-0000-0000-000051090000}"/>
    <cellStyle name="s_Schedules_AM0909" xfId="2386" xr:uid="{00000000-0005-0000-0000-000052090000}"/>
    <cellStyle name="s_Schedules_AM0909 2" xfId="2387" xr:uid="{00000000-0005-0000-0000-000053090000}"/>
    <cellStyle name="s_Schedules_AM0909_Aing report" xfId="2388" xr:uid="{00000000-0005-0000-0000-000054090000}"/>
    <cellStyle name="s_Schedules_AM0909_AR" xfId="2389" xr:uid="{00000000-0005-0000-0000-000055090000}"/>
    <cellStyle name="s_Schedules_AM0909_Base HC" xfId="2390" xr:uid="{00000000-0005-0000-0000-000056090000}"/>
    <cellStyle name="s_Schedules_AM0909_Base P&amp;L" xfId="2391" xr:uid="{00000000-0005-0000-0000-000057090000}"/>
    <cellStyle name="s_Schedules_AM0909_Capex" xfId="2392" xr:uid="{00000000-0005-0000-0000-000058090000}"/>
    <cellStyle name="s_Schedules_AM0909_China as on Dec 31 2008" xfId="2393" xr:uid="{00000000-0005-0000-0000-000059090000}"/>
    <cellStyle name="s_Schedules_AM0909_Customer Details" xfId="2394" xr:uid="{00000000-0005-0000-0000-00005A090000}"/>
    <cellStyle name="s_Schedules_AM0909_Eco Metrics" xfId="2395" xr:uid="{00000000-0005-0000-0000-00005B090000}"/>
    <cellStyle name="s_Schedules_AM0909_GC001-China-Aug06" xfId="2396" xr:uid="{00000000-0005-0000-0000-00005C090000}"/>
    <cellStyle name="s_Schedules_AM0909_GC001-China-July06" xfId="2397" xr:uid="{00000000-0005-0000-0000-00005D090000}"/>
    <cellStyle name="s_Schedules_AM0909_GC001-China-Oct06" xfId="2398" xr:uid="{00000000-0005-0000-0000-00005E090000}"/>
    <cellStyle name="s_Schedules_AM0909_Pipeline" xfId="2399" xr:uid="{00000000-0005-0000-0000-00005F090000}"/>
    <cellStyle name="s_Schedules_AM0909_Pullbacks" xfId="2400" xr:uid="{00000000-0005-0000-0000-000060090000}"/>
    <cellStyle name="s_Schedules_AR" xfId="2401" xr:uid="{00000000-0005-0000-0000-000061090000}"/>
    <cellStyle name="s_Schedules_Base HC" xfId="2402" xr:uid="{00000000-0005-0000-0000-000062090000}"/>
    <cellStyle name="s_Schedules_Base P&amp;L" xfId="2403" xr:uid="{00000000-0005-0000-0000-000063090000}"/>
    <cellStyle name="s_Schedules_Capex" xfId="2404" xr:uid="{00000000-0005-0000-0000-000064090000}"/>
    <cellStyle name="s_Schedules_China as on Dec 31 2008" xfId="2405" xr:uid="{00000000-0005-0000-0000-000065090000}"/>
    <cellStyle name="s_Schedules_Customer Details" xfId="2406" xr:uid="{00000000-0005-0000-0000-000066090000}"/>
    <cellStyle name="s_Schedules_Eco Metrics" xfId="2407" xr:uid="{00000000-0005-0000-0000-000067090000}"/>
    <cellStyle name="s_Schedules_GC001-China-Aug06" xfId="2408" xr:uid="{00000000-0005-0000-0000-000068090000}"/>
    <cellStyle name="s_Schedules_GC001-China-July06" xfId="2409" xr:uid="{00000000-0005-0000-0000-000069090000}"/>
    <cellStyle name="s_Schedules_GC001-China-Oct06" xfId="2410" xr:uid="{00000000-0005-0000-0000-00006A090000}"/>
    <cellStyle name="s_Schedules_Pipeline" xfId="2411" xr:uid="{00000000-0005-0000-0000-00006B090000}"/>
    <cellStyle name="s_Schedules_Pullbacks" xfId="2412" xr:uid="{00000000-0005-0000-0000-00006C090000}"/>
    <cellStyle name="s_Standalone" xfId="2413" xr:uid="{00000000-0005-0000-0000-00006D090000}"/>
    <cellStyle name="s_Standalone 2" xfId="2414" xr:uid="{00000000-0005-0000-0000-00006E090000}"/>
    <cellStyle name="s_Standalone_1" xfId="2415" xr:uid="{00000000-0005-0000-0000-00006F090000}"/>
    <cellStyle name="s_Standalone_1 2" xfId="2416" xr:uid="{00000000-0005-0000-0000-000070090000}"/>
    <cellStyle name="s_Standalone_1_Aing report" xfId="2417" xr:uid="{00000000-0005-0000-0000-000071090000}"/>
    <cellStyle name="s_Standalone_1_AR" xfId="2418" xr:uid="{00000000-0005-0000-0000-000072090000}"/>
    <cellStyle name="s_Standalone_1_Base HC" xfId="2419" xr:uid="{00000000-0005-0000-0000-000073090000}"/>
    <cellStyle name="s_Standalone_1_Base P&amp;L" xfId="2420" xr:uid="{00000000-0005-0000-0000-000074090000}"/>
    <cellStyle name="s_Standalone_1_Capex" xfId="2421" xr:uid="{00000000-0005-0000-0000-000075090000}"/>
    <cellStyle name="s_Standalone_1_China as on Dec 31 2008" xfId="2422" xr:uid="{00000000-0005-0000-0000-000076090000}"/>
    <cellStyle name="s_Standalone_1_Customer Details" xfId="2423" xr:uid="{00000000-0005-0000-0000-000077090000}"/>
    <cellStyle name="s_Standalone_1_Eco Metrics" xfId="2424" xr:uid="{00000000-0005-0000-0000-000078090000}"/>
    <cellStyle name="s_Standalone_1_GC001-China-Aug06" xfId="2425" xr:uid="{00000000-0005-0000-0000-000079090000}"/>
    <cellStyle name="s_Standalone_1_GC001-China-July06" xfId="2426" xr:uid="{00000000-0005-0000-0000-00007A090000}"/>
    <cellStyle name="s_Standalone_1_GC001-China-Oct06" xfId="2427" xr:uid="{00000000-0005-0000-0000-00007B090000}"/>
    <cellStyle name="s_Standalone_1_Pipeline" xfId="2428" xr:uid="{00000000-0005-0000-0000-00007C090000}"/>
    <cellStyle name="s_Standalone_1_Pullbacks" xfId="2429" xr:uid="{00000000-0005-0000-0000-00007D090000}"/>
    <cellStyle name="s_Standalone_2" xfId="2430" xr:uid="{00000000-0005-0000-0000-00007E090000}"/>
    <cellStyle name="s_Standalone_2 2" xfId="2431" xr:uid="{00000000-0005-0000-0000-00007F090000}"/>
    <cellStyle name="s_Standalone_2_Aing report" xfId="2432" xr:uid="{00000000-0005-0000-0000-000080090000}"/>
    <cellStyle name="s_Standalone_2_AR" xfId="2433" xr:uid="{00000000-0005-0000-0000-000081090000}"/>
    <cellStyle name="s_Standalone_2_Base HC" xfId="2434" xr:uid="{00000000-0005-0000-0000-000082090000}"/>
    <cellStyle name="s_Standalone_2_Base P&amp;L" xfId="2435" xr:uid="{00000000-0005-0000-0000-000083090000}"/>
    <cellStyle name="s_Standalone_2_Capex" xfId="2436" xr:uid="{00000000-0005-0000-0000-000084090000}"/>
    <cellStyle name="s_Standalone_2_China as on Dec 31 2008" xfId="2437" xr:uid="{00000000-0005-0000-0000-000085090000}"/>
    <cellStyle name="s_Standalone_2_Customer Details" xfId="2438" xr:uid="{00000000-0005-0000-0000-000086090000}"/>
    <cellStyle name="s_Standalone_2_Eco Metrics" xfId="2439" xr:uid="{00000000-0005-0000-0000-000087090000}"/>
    <cellStyle name="s_Standalone_2_GC001-China-Aug06" xfId="2440" xr:uid="{00000000-0005-0000-0000-000088090000}"/>
    <cellStyle name="s_Standalone_2_GC001-China-July06" xfId="2441" xr:uid="{00000000-0005-0000-0000-000089090000}"/>
    <cellStyle name="s_Standalone_2_GC001-China-Oct06" xfId="2442" xr:uid="{00000000-0005-0000-0000-00008A090000}"/>
    <cellStyle name="s_Standalone_2_Pipeline" xfId="2443" xr:uid="{00000000-0005-0000-0000-00008B090000}"/>
    <cellStyle name="s_Standalone_2_Pullbacks" xfId="2444" xr:uid="{00000000-0005-0000-0000-00008C090000}"/>
    <cellStyle name="s_Standalone_Aing report" xfId="2445" xr:uid="{00000000-0005-0000-0000-00008D090000}"/>
    <cellStyle name="s_Standalone_AR" xfId="2446" xr:uid="{00000000-0005-0000-0000-00008E090000}"/>
    <cellStyle name="s_Standalone_Base HC" xfId="2447" xr:uid="{00000000-0005-0000-0000-00008F090000}"/>
    <cellStyle name="s_Standalone_Base P&amp;L" xfId="2448" xr:uid="{00000000-0005-0000-0000-000090090000}"/>
    <cellStyle name="s_Standalone_Capex" xfId="2449" xr:uid="{00000000-0005-0000-0000-000091090000}"/>
    <cellStyle name="s_Standalone_China as on Dec 31 2008" xfId="2450" xr:uid="{00000000-0005-0000-0000-000092090000}"/>
    <cellStyle name="s_Standalone_Customer Details" xfId="2451" xr:uid="{00000000-0005-0000-0000-000093090000}"/>
    <cellStyle name="s_Standalone_Eco Metrics" xfId="2452" xr:uid="{00000000-0005-0000-0000-000094090000}"/>
    <cellStyle name="s_Standalone_GC001-China-Aug06" xfId="2453" xr:uid="{00000000-0005-0000-0000-000095090000}"/>
    <cellStyle name="s_Standalone_GC001-China-July06" xfId="2454" xr:uid="{00000000-0005-0000-0000-000096090000}"/>
    <cellStyle name="s_Standalone_GC001-China-Oct06" xfId="2455" xr:uid="{00000000-0005-0000-0000-000097090000}"/>
    <cellStyle name="s_Standalone_Pipeline" xfId="2456" xr:uid="{00000000-0005-0000-0000-000098090000}"/>
    <cellStyle name="s_Standalone_Pullbacks" xfId="2457" xr:uid="{00000000-0005-0000-0000-000099090000}"/>
    <cellStyle name="s_Trading Val Calc" xfId="2458" xr:uid="{00000000-0005-0000-0000-00009A090000}"/>
    <cellStyle name="s_Trading Val Calc 2" xfId="2459" xr:uid="{00000000-0005-0000-0000-00009B090000}"/>
    <cellStyle name="s_Trading Val Calc_1" xfId="2460" xr:uid="{00000000-0005-0000-0000-00009C090000}"/>
    <cellStyle name="s_Trading Val Calc_1 2" xfId="2461" xr:uid="{00000000-0005-0000-0000-00009D090000}"/>
    <cellStyle name="s_Trading Val Calc_1_Aing report" xfId="2462" xr:uid="{00000000-0005-0000-0000-00009E090000}"/>
    <cellStyle name="s_Trading Val Calc_1_AR" xfId="2463" xr:uid="{00000000-0005-0000-0000-00009F090000}"/>
    <cellStyle name="s_Trading Val Calc_1_Base HC" xfId="2464" xr:uid="{00000000-0005-0000-0000-0000A0090000}"/>
    <cellStyle name="s_Trading Val Calc_1_Base P&amp;L" xfId="2465" xr:uid="{00000000-0005-0000-0000-0000A1090000}"/>
    <cellStyle name="s_Trading Val Calc_1_Capex" xfId="2466" xr:uid="{00000000-0005-0000-0000-0000A2090000}"/>
    <cellStyle name="s_Trading Val Calc_1_China as on Dec 31 2008" xfId="2467" xr:uid="{00000000-0005-0000-0000-0000A3090000}"/>
    <cellStyle name="s_Trading Val Calc_1_Customer Details" xfId="2468" xr:uid="{00000000-0005-0000-0000-0000A4090000}"/>
    <cellStyle name="s_Trading Val Calc_1_Eco Metrics" xfId="2469" xr:uid="{00000000-0005-0000-0000-0000A5090000}"/>
    <cellStyle name="s_Trading Val Calc_1_GC001-China-Aug06" xfId="2470" xr:uid="{00000000-0005-0000-0000-0000A6090000}"/>
    <cellStyle name="s_Trading Val Calc_1_GC001-China-July06" xfId="2471" xr:uid="{00000000-0005-0000-0000-0000A7090000}"/>
    <cellStyle name="s_Trading Val Calc_1_GC001-China-Oct06" xfId="2472" xr:uid="{00000000-0005-0000-0000-0000A8090000}"/>
    <cellStyle name="s_Trading Val Calc_1_Pipeline" xfId="2473" xr:uid="{00000000-0005-0000-0000-0000A9090000}"/>
    <cellStyle name="s_Trading Val Calc_1_Pullbacks" xfId="2474" xr:uid="{00000000-0005-0000-0000-0000AA090000}"/>
    <cellStyle name="s_Trading Val Calc_2" xfId="2475" xr:uid="{00000000-0005-0000-0000-0000AB090000}"/>
    <cellStyle name="s_Trading Val Calc_2 2" xfId="2476" xr:uid="{00000000-0005-0000-0000-0000AC090000}"/>
    <cellStyle name="s_Trading Val Calc_2_Aing report" xfId="2477" xr:uid="{00000000-0005-0000-0000-0000AD090000}"/>
    <cellStyle name="s_Trading Val Calc_2_AR" xfId="2478" xr:uid="{00000000-0005-0000-0000-0000AE090000}"/>
    <cellStyle name="s_Trading Val Calc_2_Base HC" xfId="2479" xr:uid="{00000000-0005-0000-0000-0000AF090000}"/>
    <cellStyle name="s_Trading Val Calc_2_Base P&amp;L" xfId="2480" xr:uid="{00000000-0005-0000-0000-0000B0090000}"/>
    <cellStyle name="s_Trading Val Calc_2_Capex" xfId="2481" xr:uid="{00000000-0005-0000-0000-0000B1090000}"/>
    <cellStyle name="s_Trading Val Calc_2_China as on Dec 31 2008" xfId="2482" xr:uid="{00000000-0005-0000-0000-0000B2090000}"/>
    <cellStyle name="s_Trading Val Calc_2_Customer Details" xfId="2483" xr:uid="{00000000-0005-0000-0000-0000B3090000}"/>
    <cellStyle name="s_Trading Val Calc_2_Eco Metrics" xfId="2484" xr:uid="{00000000-0005-0000-0000-0000B4090000}"/>
    <cellStyle name="s_Trading Val Calc_2_GC001-China-Aug06" xfId="2485" xr:uid="{00000000-0005-0000-0000-0000B5090000}"/>
    <cellStyle name="s_Trading Val Calc_2_GC001-China-July06" xfId="2486" xr:uid="{00000000-0005-0000-0000-0000B6090000}"/>
    <cellStyle name="s_Trading Val Calc_2_GC001-China-Oct06" xfId="2487" xr:uid="{00000000-0005-0000-0000-0000B7090000}"/>
    <cellStyle name="s_Trading Val Calc_2_Pipeline" xfId="2488" xr:uid="{00000000-0005-0000-0000-0000B8090000}"/>
    <cellStyle name="s_Trading Val Calc_2_Pullbacks" xfId="2489" xr:uid="{00000000-0005-0000-0000-0000B9090000}"/>
    <cellStyle name="s_Trading Val Calc_Aing report" xfId="2490" xr:uid="{00000000-0005-0000-0000-0000BA090000}"/>
    <cellStyle name="s_Trading Val Calc_AM0909" xfId="2491" xr:uid="{00000000-0005-0000-0000-0000BB090000}"/>
    <cellStyle name="s_Trading Val Calc_AM0909 2" xfId="2492" xr:uid="{00000000-0005-0000-0000-0000BC090000}"/>
    <cellStyle name="s_Trading Val Calc_AM0909_Aing report" xfId="2493" xr:uid="{00000000-0005-0000-0000-0000BD090000}"/>
    <cellStyle name="s_Trading Val Calc_AM0909_AR" xfId="2494" xr:uid="{00000000-0005-0000-0000-0000BE090000}"/>
    <cellStyle name="s_Trading Val Calc_AM0909_Base HC" xfId="2495" xr:uid="{00000000-0005-0000-0000-0000BF090000}"/>
    <cellStyle name="s_Trading Val Calc_AM0909_Base P&amp;L" xfId="2496" xr:uid="{00000000-0005-0000-0000-0000C0090000}"/>
    <cellStyle name="s_Trading Val Calc_AM0909_Capex" xfId="2497" xr:uid="{00000000-0005-0000-0000-0000C1090000}"/>
    <cellStyle name="s_Trading Val Calc_AM0909_China as on Dec 31 2008" xfId="2498" xr:uid="{00000000-0005-0000-0000-0000C2090000}"/>
    <cellStyle name="s_Trading Val Calc_AM0909_Customer Details" xfId="2499" xr:uid="{00000000-0005-0000-0000-0000C3090000}"/>
    <cellStyle name="s_Trading Val Calc_AM0909_Eco Metrics" xfId="2500" xr:uid="{00000000-0005-0000-0000-0000C4090000}"/>
    <cellStyle name="s_Trading Val Calc_AM0909_GC001-China-Aug06" xfId="2501" xr:uid="{00000000-0005-0000-0000-0000C5090000}"/>
    <cellStyle name="s_Trading Val Calc_AM0909_GC001-China-July06" xfId="2502" xr:uid="{00000000-0005-0000-0000-0000C6090000}"/>
    <cellStyle name="s_Trading Val Calc_AM0909_GC001-China-Oct06" xfId="2503" xr:uid="{00000000-0005-0000-0000-0000C7090000}"/>
    <cellStyle name="s_Trading Val Calc_AM0909_Pipeline" xfId="2504" xr:uid="{00000000-0005-0000-0000-0000C8090000}"/>
    <cellStyle name="s_Trading Val Calc_AM0909_Pullbacks" xfId="2505" xr:uid="{00000000-0005-0000-0000-0000C9090000}"/>
    <cellStyle name="s_Trading Val Calc_AR" xfId="2506" xr:uid="{00000000-0005-0000-0000-0000CA090000}"/>
    <cellStyle name="s_Trading Val Calc_Base HC" xfId="2507" xr:uid="{00000000-0005-0000-0000-0000CB090000}"/>
    <cellStyle name="s_Trading Val Calc_Base P&amp;L" xfId="2508" xr:uid="{00000000-0005-0000-0000-0000CC090000}"/>
    <cellStyle name="s_Trading Val Calc_Capex" xfId="2509" xr:uid="{00000000-0005-0000-0000-0000CD090000}"/>
    <cellStyle name="s_Trading Val Calc_China as on Dec 31 2008" xfId="2510" xr:uid="{00000000-0005-0000-0000-0000CE090000}"/>
    <cellStyle name="s_Trading Val Calc_Customer Details" xfId="2511" xr:uid="{00000000-0005-0000-0000-0000CF090000}"/>
    <cellStyle name="s_Trading Val Calc_Eco Metrics" xfId="2512" xr:uid="{00000000-0005-0000-0000-0000D0090000}"/>
    <cellStyle name="s_Trading Val Calc_GC001-China-Aug06" xfId="2513" xr:uid="{00000000-0005-0000-0000-0000D1090000}"/>
    <cellStyle name="s_Trading Val Calc_GC001-China-July06" xfId="2514" xr:uid="{00000000-0005-0000-0000-0000D2090000}"/>
    <cellStyle name="s_Trading Val Calc_GC001-China-Oct06" xfId="2515" xr:uid="{00000000-0005-0000-0000-0000D3090000}"/>
    <cellStyle name="s_Trading Val Calc_Pipeline" xfId="2516" xr:uid="{00000000-0005-0000-0000-0000D4090000}"/>
    <cellStyle name="s_Trading Val Calc_Pullbacks" xfId="2517" xr:uid="{00000000-0005-0000-0000-0000D5090000}"/>
    <cellStyle name="s_Trading Value" xfId="2518" xr:uid="{00000000-0005-0000-0000-0000D6090000}"/>
    <cellStyle name="s_Trading Value 2" xfId="2519" xr:uid="{00000000-0005-0000-0000-0000D7090000}"/>
    <cellStyle name="s_Trading Value_1" xfId="2520" xr:uid="{00000000-0005-0000-0000-0000D8090000}"/>
    <cellStyle name="s_Trading Value_1 2" xfId="2521" xr:uid="{00000000-0005-0000-0000-0000D9090000}"/>
    <cellStyle name="s_Trading Value_1_Aing report" xfId="2522" xr:uid="{00000000-0005-0000-0000-0000DA090000}"/>
    <cellStyle name="s_Trading Value_1_AR" xfId="2523" xr:uid="{00000000-0005-0000-0000-0000DB090000}"/>
    <cellStyle name="s_Trading Value_1_Base HC" xfId="2524" xr:uid="{00000000-0005-0000-0000-0000DC090000}"/>
    <cellStyle name="s_Trading Value_1_Base P&amp;L" xfId="2525" xr:uid="{00000000-0005-0000-0000-0000DD090000}"/>
    <cellStyle name="s_Trading Value_1_Capex" xfId="2526" xr:uid="{00000000-0005-0000-0000-0000DE090000}"/>
    <cellStyle name="s_Trading Value_1_China as on Dec 31 2008" xfId="2527" xr:uid="{00000000-0005-0000-0000-0000DF090000}"/>
    <cellStyle name="s_Trading Value_1_Customer Details" xfId="2528" xr:uid="{00000000-0005-0000-0000-0000E0090000}"/>
    <cellStyle name="s_Trading Value_1_Eco Metrics" xfId="2529" xr:uid="{00000000-0005-0000-0000-0000E1090000}"/>
    <cellStyle name="s_Trading Value_1_GC001-China-Aug06" xfId="2530" xr:uid="{00000000-0005-0000-0000-0000E2090000}"/>
    <cellStyle name="s_Trading Value_1_GC001-China-July06" xfId="2531" xr:uid="{00000000-0005-0000-0000-0000E3090000}"/>
    <cellStyle name="s_Trading Value_1_GC001-China-Oct06" xfId="2532" xr:uid="{00000000-0005-0000-0000-0000E4090000}"/>
    <cellStyle name="s_Trading Value_1_Pipeline" xfId="2533" xr:uid="{00000000-0005-0000-0000-0000E5090000}"/>
    <cellStyle name="s_Trading Value_1_Pullbacks" xfId="2534" xr:uid="{00000000-0005-0000-0000-0000E6090000}"/>
    <cellStyle name="s_Trading Value_2" xfId="2535" xr:uid="{00000000-0005-0000-0000-0000E7090000}"/>
    <cellStyle name="s_Trading Value_2 2" xfId="2536" xr:uid="{00000000-0005-0000-0000-0000E8090000}"/>
    <cellStyle name="s_Trading Value_2_Aing report" xfId="2537" xr:uid="{00000000-0005-0000-0000-0000E9090000}"/>
    <cellStyle name="s_Trading Value_2_AR" xfId="2538" xr:uid="{00000000-0005-0000-0000-0000EA090000}"/>
    <cellStyle name="s_Trading Value_2_Base HC" xfId="2539" xr:uid="{00000000-0005-0000-0000-0000EB090000}"/>
    <cellStyle name="s_Trading Value_2_Base P&amp;L" xfId="2540" xr:uid="{00000000-0005-0000-0000-0000EC090000}"/>
    <cellStyle name="s_Trading Value_2_Capex" xfId="2541" xr:uid="{00000000-0005-0000-0000-0000ED090000}"/>
    <cellStyle name="s_Trading Value_2_China as on Dec 31 2008" xfId="2542" xr:uid="{00000000-0005-0000-0000-0000EE090000}"/>
    <cellStyle name="s_Trading Value_2_Customer Details" xfId="2543" xr:uid="{00000000-0005-0000-0000-0000EF090000}"/>
    <cellStyle name="s_Trading Value_2_Eco Metrics" xfId="2544" xr:uid="{00000000-0005-0000-0000-0000F0090000}"/>
    <cellStyle name="s_Trading Value_2_GC001-China-Aug06" xfId="2545" xr:uid="{00000000-0005-0000-0000-0000F1090000}"/>
    <cellStyle name="s_Trading Value_2_GC001-China-July06" xfId="2546" xr:uid="{00000000-0005-0000-0000-0000F2090000}"/>
    <cellStyle name="s_Trading Value_2_GC001-China-Oct06" xfId="2547" xr:uid="{00000000-0005-0000-0000-0000F3090000}"/>
    <cellStyle name="s_Trading Value_2_Pipeline" xfId="2548" xr:uid="{00000000-0005-0000-0000-0000F4090000}"/>
    <cellStyle name="s_Trading Value_2_Pullbacks" xfId="2549" xr:uid="{00000000-0005-0000-0000-0000F5090000}"/>
    <cellStyle name="s_Trading Value_Aing report" xfId="2550" xr:uid="{00000000-0005-0000-0000-0000F6090000}"/>
    <cellStyle name="s_Trading Value_AR" xfId="2551" xr:uid="{00000000-0005-0000-0000-0000F7090000}"/>
    <cellStyle name="s_Trading Value_Base HC" xfId="2552" xr:uid="{00000000-0005-0000-0000-0000F8090000}"/>
    <cellStyle name="s_Trading Value_Base P&amp;L" xfId="2553" xr:uid="{00000000-0005-0000-0000-0000F9090000}"/>
    <cellStyle name="s_Trading Value_Capex" xfId="2554" xr:uid="{00000000-0005-0000-0000-0000FA090000}"/>
    <cellStyle name="s_Trading Value_China as on Dec 31 2008" xfId="2555" xr:uid="{00000000-0005-0000-0000-0000FB090000}"/>
    <cellStyle name="s_Trading Value_Customer Details" xfId="2556" xr:uid="{00000000-0005-0000-0000-0000FC090000}"/>
    <cellStyle name="s_Trading Value_Eco Metrics" xfId="2557" xr:uid="{00000000-0005-0000-0000-0000FD090000}"/>
    <cellStyle name="s_Trading Value_GC001-China-Aug06" xfId="2558" xr:uid="{00000000-0005-0000-0000-0000FE090000}"/>
    <cellStyle name="s_Trading Value_GC001-China-July06" xfId="2559" xr:uid="{00000000-0005-0000-0000-0000FF090000}"/>
    <cellStyle name="s_Trading Value_GC001-China-Oct06" xfId="2560" xr:uid="{00000000-0005-0000-0000-0000000A0000}"/>
    <cellStyle name="s_Trading Value_Pipeline" xfId="2561" xr:uid="{00000000-0005-0000-0000-0000010A0000}"/>
    <cellStyle name="s_Trading Value_Pullbacks" xfId="2562" xr:uid="{00000000-0005-0000-0000-0000020A0000}"/>
    <cellStyle name="s_Trans Assump" xfId="2563" xr:uid="{00000000-0005-0000-0000-0000030A0000}"/>
    <cellStyle name="s_Trans Assump (2)" xfId="2564" xr:uid="{00000000-0005-0000-0000-0000040A0000}"/>
    <cellStyle name="s_Trans Assump (2) 2" xfId="2565" xr:uid="{00000000-0005-0000-0000-0000050A0000}"/>
    <cellStyle name="s_Trans Assump (2)_1" xfId="2566" xr:uid="{00000000-0005-0000-0000-0000060A0000}"/>
    <cellStyle name="s_Trans Assump (2)_1 2" xfId="2567" xr:uid="{00000000-0005-0000-0000-0000070A0000}"/>
    <cellStyle name="s_Trans Assump (2)_1_Aing report" xfId="2568" xr:uid="{00000000-0005-0000-0000-0000080A0000}"/>
    <cellStyle name="s_Trans Assump (2)_1_AR" xfId="2569" xr:uid="{00000000-0005-0000-0000-0000090A0000}"/>
    <cellStyle name="s_Trans Assump (2)_1_Base HC" xfId="2570" xr:uid="{00000000-0005-0000-0000-00000A0A0000}"/>
    <cellStyle name="s_Trans Assump (2)_1_Base P&amp;L" xfId="2571" xr:uid="{00000000-0005-0000-0000-00000B0A0000}"/>
    <cellStyle name="s_Trans Assump (2)_1_Capex" xfId="2572" xr:uid="{00000000-0005-0000-0000-00000C0A0000}"/>
    <cellStyle name="s_Trans Assump (2)_1_China as on Dec 31 2008" xfId="2573" xr:uid="{00000000-0005-0000-0000-00000D0A0000}"/>
    <cellStyle name="s_Trans Assump (2)_1_Customer Details" xfId="2574" xr:uid="{00000000-0005-0000-0000-00000E0A0000}"/>
    <cellStyle name="s_Trans Assump (2)_1_Eco Metrics" xfId="2575" xr:uid="{00000000-0005-0000-0000-00000F0A0000}"/>
    <cellStyle name="s_Trans Assump (2)_1_GC001-China-Aug06" xfId="2576" xr:uid="{00000000-0005-0000-0000-0000100A0000}"/>
    <cellStyle name="s_Trans Assump (2)_1_GC001-China-July06" xfId="2577" xr:uid="{00000000-0005-0000-0000-0000110A0000}"/>
    <cellStyle name="s_Trans Assump (2)_1_GC001-China-Oct06" xfId="2578" xr:uid="{00000000-0005-0000-0000-0000120A0000}"/>
    <cellStyle name="s_Trans Assump (2)_1_Pipeline" xfId="2579" xr:uid="{00000000-0005-0000-0000-0000130A0000}"/>
    <cellStyle name="s_Trans Assump (2)_1_Pullbacks" xfId="2580" xr:uid="{00000000-0005-0000-0000-0000140A0000}"/>
    <cellStyle name="s_Trans Assump (2)_Aing report" xfId="2581" xr:uid="{00000000-0005-0000-0000-0000150A0000}"/>
    <cellStyle name="s_Trans Assump (2)_AR" xfId="2582" xr:uid="{00000000-0005-0000-0000-0000160A0000}"/>
    <cellStyle name="s_Trans Assump (2)_Base HC" xfId="2583" xr:uid="{00000000-0005-0000-0000-0000170A0000}"/>
    <cellStyle name="s_Trans Assump (2)_Base P&amp;L" xfId="2584" xr:uid="{00000000-0005-0000-0000-0000180A0000}"/>
    <cellStyle name="s_Trans Assump (2)_Capex" xfId="2585" xr:uid="{00000000-0005-0000-0000-0000190A0000}"/>
    <cellStyle name="s_Trans Assump (2)_China as on Dec 31 2008" xfId="2586" xr:uid="{00000000-0005-0000-0000-00001A0A0000}"/>
    <cellStyle name="s_Trans Assump (2)_Customer Details" xfId="2587" xr:uid="{00000000-0005-0000-0000-00001B0A0000}"/>
    <cellStyle name="s_Trans Assump (2)_Eco Metrics" xfId="2588" xr:uid="{00000000-0005-0000-0000-00001C0A0000}"/>
    <cellStyle name="s_Trans Assump (2)_GC001-China-Aug06" xfId="2589" xr:uid="{00000000-0005-0000-0000-00001D0A0000}"/>
    <cellStyle name="s_Trans Assump (2)_GC001-China-July06" xfId="2590" xr:uid="{00000000-0005-0000-0000-00001E0A0000}"/>
    <cellStyle name="s_Trans Assump (2)_GC001-China-Oct06" xfId="2591" xr:uid="{00000000-0005-0000-0000-00001F0A0000}"/>
    <cellStyle name="s_Trans Assump (2)_Pipeline" xfId="2592" xr:uid="{00000000-0005-0000-0000-0000200A0000}"/>
    <cellStyle name="s_Trans Assump (2)_Pullbacks" xfId="2593" xr:uid="{00000000-0005-0000-0000-0000210A0000}"/>
    <cellStyle name="s_Trans Assump 2" xfId="2594" xr:uid="{00000000-0005-0000-0000-0000220A0000}"/>
    <cellStyle name="s_Trans Assump 3" xfId="2595" xr:uid="{00000000-0005-0000-0000-0000230A0000}"/>
    <cellStyle name="s_Trans Assump 4" xfId="2596" xr:uid="{00000000-0005-0000-0000-0000240A0000}"/>
    <cellStyle name="s_Trans Assump 5" xfId="2597" xr:uid="{00000000-0005-0000-0000-0000250A0000}"/>
    <cellStyle name="s_Trans Assump_1" xfId="2598" xr:uid="{00000000-0005-0000-0000-0000260A0000}"/>
    <cellStyle name="s_Trans Assump_1 2" xfId="2599" xr:uid="{00000000-0005-0000-0000-0000270A0000}"/>
    <cellStyle name="s_Trans Assump_1_Aing report" xfId="2600" xr:uid="{00000000-0005-0000-0000-0000280A0000}"/>
    <cellStyle name="s_Trans Assump_1_AM0909" xfId="2601" xr:uid="{00000000-0005-0000-0000-0000290A0000}"/>
    <cellStyle name="s_Trans Assump_1_AM0909 2" xfId="2602" xr:uid="{00000000-0005-0000-0000-00002A0A0000}"/>
    <cellStyle name="s_Trans Assump_1_AM0909_Aing report" xfId="2603" xr:uid="{00000000-0005-0000-0000-00002B0A0000}"/>
    <cellStyle name="s_Trans Assump_1_AM0909_AR" xfId="2604" xr:uid="{00000000-0005-0000-0000-00002C0A0000}"/>
    <cellStyle name="s_Trans Assump_1_AM0909_Base HC" xfId="2605" xr:uid="{00000000-0005-0000-0000-00002D0A0000}"/>
    <cellStyle name="s_Trans Assump_1_AM0909_Base P&amp;L" xfId="2606" xr:uid="{00000000-0005-0000-0000-00002E0A0000}"/>
    <cellStyle name="s_Trans Assump_1_AM0909_Capex" xfId="2607" xr:uid="{00000000-0005-0000-0000-00002F0A0000}"/>
    <cellStyle name="s_Trans Assump_1_AM0909_China as on Dec 31 2008" xfId="2608" xr:uid="{00000000-0005-0000-0000-0000300A0000}"/>
    <cellStyle name="s_Trans Assump_1_AM0909_Customer Details" xfId="2609" xr:uid="{00000000-0005-0000-0000-0000310A0000}"/>
    <cellStyle name="s_Trans Assump_1_AM0909_Eco Metrics" xfId="2610" xr:uid="{00000000-0005-0000-0000-0000320A0000}"/>
    <cellStyle name="s_Trans Assump_1_AM0909_GC001-China-Aug06" xfId="2611" xr:uid="{00000000-0005-0000-0000-0000330A0000}"/>
    <cellStyle name="s_Trans Assump_1_AM0909_GC001-China-July06" xfId="2612" xr:uid="{00000000-0005-0000-0000-0000340A0000}"/>
    <cellStyle name="s_Trans Assump_1_AM0909_GC001-China-Oct06" xfId="2613" xr:uid="{00000000-0005-0000-0000-0000350A0000}"/>
    <cellStyle name="s_Trans Assump_1_AM0909_Pipeline" xfId="2614" xr:uid="{00000000-0005-0000-0000-0000360A0000}"/>
    <cellStyle name="s_Trans Assump_1_AM0909_Pullbacks" xfId="2615" xr:uid="{00000000-0005-0000-0000-0000370A0000}"/>
    <cellStyle name="s_Trans Assump_1_AR" xfId="2616" xr:uid="{00000000-0005-0000-0000-0000380A0000}"/>
    <cellStyle name="s_Trans Assump_1_Base HC" xfId="2617" xr:uid="{00000000-0005-0000-0000-0000390A0000}"/>
    <cellStyle name="s_Trans Assump_1_Base P&amp;L" xfId="2618" xr:uid="{00000000-0005-0000-0000-00003A0A0000}"/>
    <cellStyle name="s_Trans Assump_1_Capex" xfId="2619" xr:uid="{00000000-0005-0000-0000-00003B0A0000}"/>
    <cellStyle name="s_Trans Assump_1_China as on Dec 31 2008" xfId="2620" xr:uid="{00000000-0005-0000-0000-00003C0A0000}"/>
    <cellStyle name="s_Trans Assump_1_Customer Details" xfId="2621" xr:uid="{00000000-0005-0000-0000-00003D0A0000}"/>
    <cellStyle name="s_Trans Assump_1_Eco Metrics" xfId="2622" xr:uid="{00000000-0005-0000-0000-00003E0A0000}"/>
    <cellStyle name="s_Trans Assump_1_GC001-China-Aug06" xfId="2623" xr:uid="{00000000-0005-0000-0000-00003F0A0000}"/>
    <cellStyle name="s_Trans Assump_1_GC001-China-July06" xfId="2624" xr:uid="{00000000-0005-0000-0000-0000400A0000}"/>
    <cellStyle name="s_Trans Assump_1_GC001-China-Oct06" xfId="2625" xr:uid="{00000000-0005-0000-0000-0000410A0000}"/>
    <cellStyle name="s_Trans Assump_1_Pipeline" xfId="2626" xr:uid="{00000000-0005-0000-0000-0000420A0000}"/>
    <cellStyle name="s_Trans Assump_1_Pullbacks" xfId="2627" xr:uid="{00000000-0005-0000-0000-0000430A0000}"/>
    <cellStyle name="s_Trans Assump_2" xfId="2628" xr:uid="{00000000-0005-0000-0000-0000440A0000}"/>
    <cellStyle name="s_Trans Assump_2 2" xfId="2629" xr:uid="{00000000-0005-0000-0000-0000450A0000}"/>
    <cellStyle name="s_Trans Assump_2_Aing report" xfId="2630" xr:uid="{00000000-0005-0000-0000-0000460A0000}"/>
    <cellStyle name="s_Trans Assump_2_AR" xfId="2631" xr:uid="{00000000-0005-0000-0000-0000470A0000}"/>
    <cellStyle name="s_Trans Assump_2_Base HC" xfId="2632" xr:uid="{00000000-0005-0000-0000-0000480A0000}"/>
    <cellStyle name="s_Trans Assump_2_Base P&amp;L" xfId="2633" xr:uid="{00000000-0005-0000-0000-0000490A0000}"/>
    <cellStyle name="s_Trans Assump_2_Capex" xfId="2634" xr:uid="{00000000-0005-0000-0000-00004A0A0000}"/>
    <cellStyle name="s_Trans Assump_2_China as on Dec 31 2008" xfId="2635" xr:uid="{00000000-0005-0000-0000-00004B0A0000}"/>
    <cellStyle name="s_Trans Assump_2_Customer Details" xfId="2636" xr:uid="{00000000-0005-0000-0000-00004C0A0000}"/>
    <cellStyle name="s_Trans Assump_2_Eco Metrics" xfId="2637" xr:uid="{00000000-0005-0000-0000-00004D0A0000}"/>
    <cellStyle name="s_Trans Assump_2_GC001-China-Aug06" xfId="2638" xr:uid="{00000000-0005-0000-0000-00004E0A0000}"/>
    <cellStyle name="s_Trans Assump_2_GC001-China-July06" xfId="2639" xr:uid="{00000000-0005-0000-0000-00004F0A0000}"/>
    <cellStyle name="s_Trans Assump_2_GC001-China-Oct06" xfId="2640" xr:uid="{00000000-0005-0000-0000-0000500A0000}"/>
    <cellStyle name="s_Trans Assump_2_Pipeline" xfId="2641" xr:uid="{00000000-0005-0000-0000-0000510A0000}"/>
    <cellStyle name="s_Trans Assump_2_Pullbacks" xfId="2642" xr:uid="{00000000-0005-0000-0000-0000520A0000}"/>
    <cellStyle name="s_Trans Assump_Aing report" xfId="2643" xr:uid="{00000000-0005-0000-0000-0000530A0000}"/>
    <cellStyle name="s_Trans Assump_AM0909" xfId="2644" xr:uid="{00000000-0005-0000-0000-0000540A0000}"/>
    <cellStyle name="s_Trans Assump_AM0909 2" xfId="2645" xr:uid="{00000000-0005-0000-0000-0000550A0000}"/>
    <cellStyle name="s_Trans Assump_AM0909_Aing report" xfId="2646" xr:uid="{00000000-0005-0000-0000-0000560A0000}"/>
    <cellStyle name="s_Trans Assump_AM0909_AR" xfId="2647" xr:uid="{00000000-0005-0000-0000-0000570A0000}"/>
    <cellStyle name="s_Trans Assump_AM0909_Base HC" xfId="2648" xr:uid="{00000000-0005-0000-0000-0000580A0000}"/>
    <cellStyle name="s_Trans Assump_AM0909_Base P&amp;L" xfId="2649" xr:uid="{00000000-0005-0000-0000-0000590A0000}"/>
    <cellStyle name="s_Trans Assump_AM0909_Capex" xfId="2650" xr:uid="{00000000-0005-0000-0000-00005A0A0000}"/>
    <cellStyle name="s_Trans Assump_AM0909_China as on Dec 31 2008" xfId="2651" xr:uid="{00000000-0005-0000-0000-00005B0A0000}"/>
    <cellStyle name="s_Trans Assump_AM0909_Customer Details" xfId="2652" xr:uid="{00000000-0005-0000-0000-00005C0A0000}"/>
    <cellStyle name="s_Trans Assump_AM0909_Eco Metrics" xfId="2653" xr:uid="{00000000-0005-0000-0000-00005D0A0000}"/>
    <cellStyle name="s_Trans Assump_AM0909_GC001-China-Aug06" xfId="2654" xr:uid="{00000000-0005-0000-0000-00005E0A0000}"/>
    <cellStyle name="s_Trans Assump_AM0909_GC001-China-July06" xfId="2655" xr:uid="{00000000-0005-0000-0000-00005F0A0000}"/>
    <cellStyle name="s_Trans Assump_AM0909_GC001-China-Oct06" xfId="2656" xr:uid="{00000000-0005-0000-0000-0000600A0000}"/>
    <cellStyle name="s_Trans Assump_AM0909_Pipeline" xfId="2657" xr:uid="{00000000-0005-0000-0000-0000610A0000}"/>
    <cellStyle name="s_Trans Assump_AM0909_Pullbacks" xfId="2658" xr:uid="{00000000-0005-0000-0000-0000620A0000}"/>
    <cellStyle name="s_Trans Assump_AR" xfId="2659" xr:uid="{00000000-0005-0000-0000-0000630A0000}"/>
    <cellStyle name="s_Trans Assump_Base HC" xfId="2660" xr:uid="{00000000-0005-0000-0000-0000640A0000}"/>
    <cellStyle name="s_Trans Assump_Base P&amp;L" xfId="2661" xr:uid="{00000000-0005-0000-0000-0000650A0000}"/>
    <cellStyle name="s_Trans Assump_Capex" xfId="2662" xr:uid="{00000000-0005-0000-0000-0000660A0000}"/>
    <cellStyle name="s_Trans Assump_China as on Dec 31 2008" xfId="2663" xr:uid="{00000000-0005-0000-0000-0000670A0000}"/>
    <cellStyle name="s_Trans Assump_Customer Details" xfId="2664" xr:uid="{00000000-0005-0000-0000-0000680A0000}"/>
    <cellStyle name="s_Trans Assump_Eco Metrics" xfId="2665" xr:uid="{00000000-0005-0000-0000-0000690A0000}"/>
    <cellStyle name="s_Trans Assump_GC001-China-Aug06" xfId="2666" xr:uid="{00000000-0005-0000-0000-00006A0A0000}"/>
    <cellStyle name="s_Trans Assump_GC001-China-July06" xfId="2667" xr:uid="{00000000-0005-0000-0000-00006B0A0000}"/>
    <cellStyle name="s_Trans Assump_GC001-China-Oct06" xfId="2668" xr:uid="{00000000-0005-0000-0000-00006C0A0000}"/>
    <cellStyle name="s_Trans Assump_Pipeline" xfId="2669" xr:uid="{00000000-0005-0000-0000-00006D0A0000}"/>
    <cellStyle name="s_Trans Assump_Pullbacks" xfId="2670" xr:uid="{00000000-0005-0000-0000-00006E0A0000}"/>
    <cellStyle name="s_Trans Assump_Trans Sum" xfId="2671" xr:uid="{00000000-0005-0000-0000-00006F0A0000}"/>
    <cellStyle name="s_Trans Assump_Trans Sum 2" xfId="2672" xr:uid="{00000000-0005-0000-0000-0000700A0000}"/>
    <cellStyle name="s_Trans Assump_Trans Sum_Aing report" xfId="2673" xr:uid="{00000000-0005-0000-0000-0000710A0000}"/>
    <cellStyle name="s_Trans Assump_Trans Sum_AR" xfId="2674" xr:uid="{00000000-0005-0000-0000-0000720A0000}"/>
    <cellStyle name="s_Trans Assump_Trans Sum_Base HC" xfId="2675" xr:uid="{00000000-0005-0000-0000-0000730A0000}"/>
    <cellStyle name="s_Trans Assump_Trans Sum_Base P&amp;L" xfId="2676" xr:uid="{00000000-0005-0000-0000-0000740A0000}"/>
    <cellStyle name="s_Trans Assump_Trans Sum_Capex" xfId="2677" xr:uid="{00000000-0005-0000-0000-0000750A0000}"/>
    <cellStyle name="s_Trans Assump_Trans Sum_China as on Dec 31 2008" xfId="2678" xr:uid="{00000000-0005-0000-0000-0000760A0000}"/>
    <cellStyle name="s_Trans Assump_Trans Sum_Customer Details" xfId="2679" xr:uid="{00000000-0005-0000-0000-0000770A0000}"/>
    <cellStyle name="s_Trans Assump_Trans Sum_Eco Metrics" xfId="2680" xr:uid="{00000000-0005-0000-0000-0000780A0000}"/>
    <cellStyle name="s_Trans Assump_Trans Sum_GC001-China-Aug06" xfId="2681" xr:uid="{00000000-0005-0000-0000-0000790A0000}"/>
    <cellStyle name="s_Trans Assump_Trans Sum_GC001-China-July06" xfId="2682" xr:uid="{00000000-0005-0000-0000-00007A0A0000}"/>
    <cellStyle name="s_Trans Assump_Trans Sum_GC001-China-Oct06" xfId="2683" xr:uid="{00000000-0005-0000-0000-00007B0A0000}"/>
    <cellStyle name="s_Trans Assump_Trans Sum_Pipeline" xfId="2684" xr:uid="{00000000-0005-0000-0000-00007C0A0000}"/>
    <cellStyle name="s_Trans Assump_Trans Sum_Pullbacks" xfId="2685" xr:uid="{00000000-0005-0000-0000-00007D0A0000}"/>
    <cellStyle name="s_Trans Sum" xfId="2686" xr:uid="{00000000-0005-0000-0000-00007E0A0000}"/>
    <cellStyle name="s_Trans Sum 2" xfId="2687" xr:uid="{00000000-0005-0000-0000-00007F0A0000}"/>
    <cellStyle name="s_Trans Sum_1" xfId="2688" xr:uid="{00000000-0005-0000-0000-0000800A0000}"/>
    <cellStyle name="s_Trans Sum_1 2" xfId="2689" xr:uid="{00000000-0005-0000-0000-0000810A0000}"/>
    <cellStyle name="s_Trans Sum_1_Aing report" xfId="2690" xr:uid="{00000000-0005-0000-0000-0000820A0000}"/>
    <cellStyle name="s_Trans Sum_1_AR" xfId="2691" xr:uid="{00000000-0005-0000-0000-0000830A0000}"/>
    <cellStyle name="s_Trans Sum_1_Base HC" xfId="2692" xr:uid="{00000000-0005-0000-0000-0000840A0000}"/>
    <cellStyle name="s_Trans Sum_1_Base P&amp;L" xfId="2693" xr:uid="{00000000-0005-0000-0000-0000850A0000}"/>
    <cellStyle name="s_Trans Sum_1_Capex" xfId="2694" xr:uid="{00000000-0005-0000-0000-0000860A0000}"/>
    <cellStyle name="s_Trans Sum_1_China as on Dec 31 2008" xfId="2695" xr:uid="{00000000-0005-0000-0000-0000870A0000}"/>
    <cellStyle name="s_Trans Sum_1_Customer Details" xfId="2696" xr:uid="{00000000-0005-0000-0000-0000880A0000}"/>
    <cellStyle name="s_Trans Sum_1_Eco Metrics" xfId="2697" xr:uid="{00000000-0005-0000-0000-0000890A0000}"/>
    <cellStyle name="s_Trans Sum_1_GC001-China-Aug06" xfId="2698" xr:uid="{00000000-0005-0000-0000-00008A0A0000}"/>
    <cellStyle name="s_Trans Sum_1_GC001-China-July06" xfId="2699" xr:uid="{00000000-0005-0000-0000-00008B0A0000}"/>
    <cellStyle name="s_Trans Sum_1_GC001-China-Oct06" xfId="2700" xr:uid="{00000000-0005-0000-0000-00008C0A0000}"/>
    <cellStyle name="s_Trans Sum_1_Pipeline" xfId="2701" xr:uid="{00000000-0005-0000-0000-00008D0A0000}"/>
    <cellStyle name="s_Trans Sum_1_Pullbacks" xfId="2702" xr:uid="{00000000-0005-0000-0000-00008E0A0000}"/>
    <cellStyle name="s_Trans Sum_2" xfId="2703" xr:uid="{00000000-0005-0000-0000-00008F0A0000}"/>
    <cellStyle name="s_Trans Sum_2 2" xfId="2704" xr:uid="{00000000-0005-0000-0000-0000900A0000}"/>
    <cellStyle name="s_Trans Sum_2_Aing report" xfId="2705" xr:uid="{00000000-0005-0000-0000-0000910A0000}"/>
    <cellStyle name="s_Trans Sum_2_AR" xfId="2706" xr:uid="{00000000-0005-0000-0000-0000920A0000}"/>
    <cellStyle name="s_Trans Sum_2_Base HC" xfId="2707" xr:uid="{00000000-0005-0000-0000-0000930A0000}"/>
    <cellStyle name="s_Trans Sum_2_Base P&amp;L" xfId="2708" xr:uid="{00000000-0005-0000-0000-0000940A0000}"/>
    <cellStyle name="s_Trans Sum_2_Capex" xfId="2709" xr:uid="{00000000-0005-0000-0000-0000950A0000}"/>
    <cellStyle name="s_Trans Sum_2_China as on Dec 31 2008" xfId="2710" xr:uid="{00000000-0005-0000-0000-0000960A0000}"/>
    <cellStyle name="s_Trans Sum_2_Customer Details" xfId="2711" xr:uid="{00000000-0005-0000-0000-0000970A0000}"/>
    <cellStyle name="s_Trans Sum_2_Eco Metrics" xfId="2712" xr:uid="{00000000-0005-0000-0000-0000980A0000}"/>
    <cellStyle name="s_Trans Sum_2_GC001-China-Aug06" xfId="2713" xr:uid="{00000000-0005-0000-0000-0000990A0000}"/>
    <cellStyle name="s_Trans Sum_2_GC001-China-July06" xfId="2714" xr:uid="{00000000-0005-0000-0000-00009A0A0000}"/>
    <cellStyle name="s_Trans Sum_2_GC001-China-Oct06" xfId="2715" xr:uid="{00000000-0005-0000-0000-00009B0A0000}"/>
    <cellStyle name="s_Trans Sum_2_Pipeline" xfId="2716" xr:uid="{00000000-0005-0000-0000-00009C0A0000}"/>
    <cellStyle name="s_Trans Sum_2_Pullbacks" xfId="2717" xr:uid="{00000000-0005-0000-0000-00009D0A0000}"/>
    <cellStyle name="s_Trans Sum_Aing report" xfId="2718" xr:uid="{00000000-0005-0000-0000-00009E0A0000}"/>
    <cellStyle name="s_Trans Sum_AR" xfId="2719" xr:uid="{00000000-0005-0000-0000-00009F0A0000}"/>
    <cellStyle name="s_Trans Sum_Base HC" xfId="2720" xr:uid="{00000000-0005-0000-0000-0000A00A0000}"/>
    <cellStyle name="s_Trans Sum_Base P&amp;L" xfId="2721" xr:uid="{00000000-0005-0000-0000-0000A10A0000}"/>
    <cellStyle name="s_Trans Sum_Capex" xfId="2722" xr:uid="{00000000-0005-0000-0000-0000A20A0000}"/>
    <cellStyle name="s_Trans Sum_China as on Dec 31 2008" xfId="2723" xr:uid="{00000000-0005-0000-0000-0000A30A0000}"/>
    <cellStyle name="s_Trans Sum_Customer Details" xfId="2724" xr:uid="{00000000-0005-0000-0000-0000A40A0000}"/>
    <cellStyle name="s_Trans Sum_Eco Metrics" xfId="2725" xr:uid="{00000000-0005-0000-0000-0000A50A0000}"/>
    <cellStyle name="s_Trans Sum_GC001-China-Aug06" xfId="2726" xr:uid="{00000000-0005-0000-0000-0000A60A0000}"/>
    <cellStyle name="s_Trans Sum_GC001-China-July06" xfId="2727" xr:uid="{00000000-0005-0000-0000-0000A70A0000}"/>
    <cellStyle name="s_Trans Sum_GC001-China-Oct06" xfId="2728" xr:uid="{00000000-0005-0000-0000-0000A80A0000}"/>
    <cellStyle name="s_Trans Sum_Pipeline" xfId="2729" xr:uid="{00000000-0005-0000-0000-0000A90A0000}"/>
    <cellStyle name="s_Trans Sum_Pullbacks" xfId="2730" xr:uid="{00000000-0005-0000-0000-0000AA0A0000}"/>
    <cellStyle name="s_Trans Sum_Trans Assump" xfId="2731" xr:uid="{00000000-0005-0000-0000-0000AB0A0000}"/>
    <cellStyle name="s_Trans Sum_Trans Assump 2" xfId="2732" xr:uid="{00000000-0005-0000-0000-0000AC0A0000}"/>
    <cellStyle name="s_Trans Sum_Trans Assump_Aing report" xfId="2733" xr:uid="{00000000-0005-0000-0000-0000AD0A0000}"/>
    <cellStyle name="s_Trans Sum_Trans Assump_AR" xfId="2734" xr:uid="{00000000-0005-0000-0000-0000AE0A0000}"/>
    <cellStyle name="s_Trans Sum_Trans Assump_Base HC" xfId="2735" xr:uid="{00000000-0005-0000-0000-0000AF0A0000}"/>
    <cellStyle name="s_Trans Sum_Trans Assump_Base P&amp;L" xfId="2736" xr:uid="{00000000-0005-0000-0000-0000B00A0000}"/>
    <cellStyle name="s_Trans Sum_Trans Assump_Capex" xfId="2737" xr:uid="{00000000-0005-0000-0000-0000B10A0000}"/>
    <cellStyle name="s_Trans Sum_Trans Assump_China as on Dec 31 2008" xfId="2738" xr:uid="{00000000-0005-0000-0000-0000B20A0000}"/>
    <cellStyle name="s_Trans Sum_Trans Assump_Customer Details" xfId="2739" xr:uid="{00000000-0005-0000-0000-0000B30A0000}"/>
    <cellStyle name="s_Trans Sum_Trans Assump_Eco Metrics" xfId="2740" xr:uid="{00000000-0005-0000-0000-0000B40A0000}"/>
    <cellStyle name="s_Trans Sum_Trans Assump_GC001-China-Aug06" xfId="2741" xr:uid="{00000000-0005-0000-0000-0000B50A0000}"/>
    <cellStyle name="s_Trans Sum_Trans Assump_GC001-China-July06" xfId="2742" xr:uid="{00000000-0005-0000-0000-0000B60A0000}"/>
    <cellStyle name="s_Trans Sum_Trans Assump_GC001-China-Oct06" xfId="2743" xr:uid="{00000000-0005-0000-0000-0000B70A0000}"/>
    <cellStyle name="s_Trans Sum_Trans Assump_Pipeline" xfId="2744" xr:uid="{00000000-0005-0000-0000-0000B80A0000}"/>
    <cellStyle name="s_Trans Sum_Trans Assump_Pullbacks" xfId="2745" xr:uid="{00000000-0005-0000-0000-0000B90A0000}"/>
    <cellStyle name="s_Unit Price Sen. (2)" xfId="2746" xr:uid="{00000000-0005-0000-0000-0000BA0A0000}"/>
    <cellStyle name="s_Unit Price Sen. (2) 2" xfId="2747" xr:uid="{00000000-0005-0000-0000-0000BB0A0000}"/>
    <cellStyle name="s_Unit Price Sen. (2)_1" xfId="2748" xr:uid="{00000000-0005-0000-0000-0000BC0A0000}"/>
    <cellStyle name="s_Unit Price Sen. (2)_1 2" xfId="2749" xr:uid="{00000000-0005-0000-0000-0000BD0A0000}"/>
    <cellStyle name="s_Unit Price Sen. (2)_1_Aing report" xfId="2750" xr:uid="{00000000-0005-0000-0000-0000BE0A0000}"/>
    <cellStyle name="s_Unit Price Sen. (2)_1_AR" xfId="2751" xr:uid="{00000000-0005-0000-0000-0000BF0A0000}"/>
    <cellStyle name="s_Unit Price Sen. (2)_1_Base HC" xfId="2752" xr:uid="{00000000-0005-0000-0000-0000C00A0000}"/>
    <cellStyle name="s_Unit Price Sen. (2)_1_Base P&amp;L" xfId="2753" xr:uid="{00000000-0005-0000-0000-0000C10A0000}"/>
    <cellStyle name="s_Unit Price Sen. (2)_1_Capex" xfId="2754" xr:uid="{00000000-0005-0000-0000-0000C20A0000}"/>
    <cellStyle name="s_Unit Price Sen. (2)_1_China as on Dec 31 2008" xfId="2755" xr:uid="{00000000-0005-0000-0000-0000C30A0000}"/>
    <cellStyle name="s_Unit Price Sen. (2)_1_Customer Details" xfId="2756" xr:uid="{00000000-0005-0000-0000-0000C40A0000}"/>
    <cellStyle name="s_Unit Price Sen. (2)_1_Eco Metrics" xfId="2757" xr:uid="{00000000-0005-0000-0000-0000C50A0000}"/>
    <cellStyle name="s_Unit Price Sen. (2)_1_GC001-China-Aug06" xfId="2758" xr:uid="{00000000-0005-0000-0000-0000C60A0000}"/>
    <cellStyle name="s_Unit Price Sen. (2)_1_GC001-China-July06" xfId="2759" xr:uid="{00000000-0005-0000-0000-0000C70A0000}"/>
    <cellStyle name="s_Unit Price Sen. (2)_1_GC001-China-Oct06" xfId="2760" xr:uid="{00000000-0005-0000-0000-0000C80A0000}"/>
    <cellStyle name="s_Unit Price Sen. (2)_1_Pipeline" xfId="2761" xr:uid="{00000000-0005-0000-0000-0000C90A0000}"/>
    <cellStyle name="s_Unit Price Sen. (2)_1_Pullbacks" xfId="2762" xr:uid="{00000000-0005-0000-0000-0000CA0A0000}"/>
    <cellStyle name="s_Unit Price Sen. (2)_2" xfId="2763" xr:uid="{00000000-0005-0000-0000-0000CB0A0000}"/>
    <cellStyle name="s_Unit Price Sen. (2)_2 2" xfId="2764" xr:uid="{00000000-0005-0000-0000-0000CC0A0000}"/>
    <cellStyle name="s_Unit Price Sen. (2)_2_Aing report" xfId="2765" xr:uid="{00000000-0005-0000-0000-0000CD0A0000}"/>
    <cellStyle name="s_Unit Price Sen. (2)_2_AR" xfId="2766" xr:uid="{00000000-0005-0000-0000-0000CE0A0000}"/>
    <cellStyle name="s_Unit Price Sen. (2)_2_Base HC" xfId="2767" xr:uid="{00000000-0005-0000-0000-0000CF0A0000}"/>
    <cellStyle name="s_Unit Price Sen. (2)_2_Base P&amp;L" xfId="2768" xr:uid="{00000000-0005-0000-0000-0000D00A0000}"/>
    <cellStyle name="s_Unit Price Sen. (2)_2_Capex" xfId="2769" xr:uid="{00000000-0005-0000-0000-0000D10A0000}"/>
    <cellStyle name="s_Unit Price Sen. (2)_2_China as on Dec 31 2008" xfId="2770" xr:uid="{00000000-0005-0000-0000-0000D20A0000}"/>
    <cellStyle name="s_Unit Price Sen. (2)_2_Customer Details" xfId="2771" xr:uid="{00000000-0005-0000-0000-0000D30A0000}"/>
    <cellStyle name="s_Unit Price Sen. (2)_2_Eco Metrics" xfId="2772" xr:uid="{00000000-0005-0000-0000-0000D40A0000}"/>
    <cellStyle name="s_Unit Price Sen. (2)_2_GC001-China-Aug06" xfId="2773" xr:uid="{00000000-0005-0000-0000-0000D50A0000}"/>
    <cellStyle name="s_Unit Price Sen. (2)_2_GC001-China-July06" xfId="2774" xr:uid="{00000000-0005-0000-0000-0000D60A0000}"/>
    <cellStyle name="s_Unit Price Sen. (2)_2_GC001-China-Oct06" xfId="2775" xr:uid="{00000000-0005-0000-0000-0000D70A0000}"/>
    <cellStyle name="s_Unit Price Sen. (2)_2_Pipeline" xfId="2776" xr:uid="{00000000-0005-0000-0000-0000D80A0000}"/>
    <cellStyle name="s_Unit Price Sen. (2)_2_Pullbacks" xfId="2777" xr:uid="{00000000-0005-0000-0000-0000D90A0000}"/>
    <cellStyle name="s_Unit Price Sen. (2)_Aing report" xfId="2778" xr:uid="{00000000-0005-0000-0000-0000DA0A0000}"/>
    <cellStyle name="s_Unit Price Sen. (2)_AR" xfId="2779" xr:uid="{00000000-0005-0000-0000-0000DB0A0000}"/>
    <cellStyle name="s_Unit Price Sen. (2)_Base HC" xfId="2780" xr:uid="{00000000-0005-0000-0000-0000DC0A0000}"/>
    <cellStyle name="s_Unit Price Sen. (2)_Base P&amp;L" xfId="2781" xr:uid="{00000000-0005-0000-0000-0000DD0A0000}"/>
    <cellStyle name="s_Unit Price Sen. (2)_Capex" xfId="2782" xr:uid="{00000000-0005-0000-0000-0000DE0A0000}"/>
    <cellStyle name="s_Unit Price Sen. (2)_China as on Dec 31 2008" xfId="2783" xr:uid="{00000000-0005-0000-0000-0000DF0A0000}"/>
    <cellStyle name="s_Unit Price Sen. (2)_Customer Details" xfId="2784" xr:uid="{00000000-0005-0000-0000-0000E00A0000}"/>
    <cellStyle name="s_Unit Price Sen. (2)_Eco Metrics" xfId="2785" xr:uid="{00000000-0005-0000-0000-0000E10A0000}"/>
    <cellStyle name="s_Unit Price Sen. (2)_GC001-China-Aug06" xfId="2786" xr:uid="{00000000-0005-0000-0000-0000E20A0000}"/>
    <cellStyle name="s_Unit Price Sen. (2)_GC001-China-July06" xfId="2787" xr:uid="{00000000-0005-0000-0000-0000E30A0000}"/>
    <cellStyle name="s_Unit Price Sen. (2)_GC001-China-Oct06" xfId="2788" xr:uid="{00000000-0005-0000-0000-0000E40A0000}"/>
    <cellStyle name="s_Unit Price Sen. (2)_Pipeline" xfId="2789" xr:uid="{00000000-0005-0000-0000-0000E50A0000}"/>
    <cellStyle name="s_Unit Price Sen. (2)_Pullbacks" xfId="2790" xr:uid="{00000000-0005-0000-0000-0000E60A0000}"/>
    <cellStyle name="s_UPVAL9" xfId="2791" xr:uid="{00000000-0005-0000-0000-0000E70A0000}"/>
    <cellStyle name="s_UPVAL9 2" xfId="2792" xr:uid="{00000000-0005-0000-0000-0000E80A0000}"/>
    <cellStyle name="s_UPVAL9_Aing report" xfId="2793" xr:uid="{00000000-0005-0000-0000-0000E90A0000}"/>
    <cellStyle name="s_UPVAL9_AR" xfId="2794" xr:uid="{00000000-0005-0000-0000-0000EA0A0000}"/>
    <cellStyle name="s_UPVAL9_Base HC" xfId="2795" xr:uid="{00000000-0005-0000-0000-0000EB0A0000}"/>
    <cellStyle name="s_UPVAL9_Base P&amp;L" xfId="2796" xr:uid="{00000000-0005-0000-0000-0000EC0A0000}"/>
    <cellStyle name="s_UPVAL9_Capex" xfId="2797" xr:uid="{00000000-0005-0000-0000-0000ED0A0000}"/>
    <cellStyle name="s_UPVAL9_China as on Dec 31 2008" xfId="2798" xr:uid="{00000000-0005-0000-0000-0000EE0A0000}"/>
    <cellStyle name="s_UPVAL9_Customer Details" xfId="2799" xr:uid="{00000000-0005-0000-0000-0000EF0A0000}"/>
    <cellStyle name="s_UPVAL9_Eco Metrics" xfId="2800" xr:uid="{00000000-0005-0000-0000-0000F00A0000}"/>
    <cellStyle name="s_UPVAL9_GC001-China-Aug06" xfId="2801" xr:uid="{00000000-0005-0000-0000-0000F10A0000}"/>
    <cellStyle name="s_UPVAL9_GC001-China-July06" xfId="2802" xr:uid="{00000000-0005-0000-0000-0000F20A0000}"/>
    <cellStyle name="s_UPVAL9_GC001-China-Oct06" xfId="2803" xr:uid="{00000000-0005-0000-0000-0000F30A0000}"/>
    <cellStyle name="s_UPVAL9_Pipeline" xfId="2804" xr:uid="{00000000-0005-0000-0000-0000F40A0000}"/>
    <cellStyle name="s_UPVAL9_Pullbacks" xfId="2805" xr:uid="{00000000-0005-0000-0000-0000F50A0000}"/>
    <cellStyle name="s_Val Anal" xfId="2806" xr:uid="{00000000-0005-0000-0000-0000F60A0000}"/>
    <cellStyle name="s_Val Anal 2" xfId="2807" xr:uid="{00000000-0005-0000-0000-0000F70A0000}"/>
    <cellStyle name="s_Val Anal_Aing report" xfId="2808" xr:uid="{00000000-0005-0000-0000-0000F80A0000}"/>
    <cellStyle name="s_Val Anal_AR" xfId="2809" xr:uid="{00000000-0005-0000-0000-0000F90A0000}"/>
    <cellStyle name="s_Val Anal_Base HC" xfId="2810" xr:uid="{00000000-0005-0000-0000-0000FA0A0000}"/>
    <cellStyle name="s_Val Anal_Base P&amp;L" xfId="2811" xr:uid="{00000000-0005-0000-0000-0000FB0A0000}"/>
    <cellStyle name="s_Val Anal_Capex" xfId="2812" xr:uid="{00000000-0005-0000-0000-0000FC0A0000}"/>
    <cellStyle name="s_Val Anal_China as on Dec 31 2008" xfId="2813" xr:uid="{00000000-0005-0000-0000-0000FD0A0000}"/>
    <cellStyle name="s_Val Anal_Customer Details" xfId="2814" xr:uid="{00000000-0005-0000-0000-0000FE0A0000}"/>
    <cellStyle name="s_Val Anal_Eco Metrics" xfId="2815" xr:uid="{00000000-0005-0000-0000-0000FF0A0000}"/>
    <cellStyle name="s_Val Anal_GC001-China-Aug06" xfId="2816" xr:uid="{00000000-0005-0000-0000-0000000B0000}"/>
    <cellStyle name="s_Val Anal_GC001-China-July06" xfId="2817" xr:uid="{00000000-0005-0000-0000-0000010B0000}"/>
    <cellStyle name="s_Val Anal_GC001-China-Oct06" xfId="2818" xr:uid="{00000000-0005-0000-0000-0000020B0000}"/>
    <cellStyle name="s_Val Anal_Pipeline" xfId="2819" xr:uid="{00000000-0005-0000-0000-0000030B0000}"/>
    <cellStyle name="s_Val Anal_Pullbacks" xfId="2820" xr:uid="{00000000-0005-0000-0000-0000040B0000}"/>
    <cellStyle name="s_Valuation Matrix" xfId="2821" xr:uid="{00000000-0005-0000-0000-0000050B0000}"/>
    <cellStyle name="s_Valuation Matrix 2" xfId="2822" xr:uid="{00000000-0005-0000-0000-0000060B0000}"/>
    <cellStyle name="s_Valuation Matrix_Aing report" xfId="2823" xr:uid="{00000000-0005-0000-0000-0000070B0000}"/>
    <cellStyle name="s_Valuation Matrix_AR" xfId="2824" xr:uid="{00000000-0005-0000-0000-0000080B0000}"/>
    <cellStyle name="s_Valuation Matrix_Base HC" xfId="2825" xr:uid="{00000000-0005-0000-0000-0000090B0000}"/>
    <cellStyle name="s_Valuation Matrix_Base P&amp;L" xfId="2826" xr:uid="{00000000-0005-0000-0000-00000A0B0000}"/>
    <cellStyle name="s_Valuation Matrix_Capex" xfId="2827" xr:uid="{00000000-0005-0000-0000-00000B0B0000}"/>
    <cellStyle name="s_Valuation Matrix_China as on Dec 31 2008" xfId="2828" xr:uid="{00000000-0005-0000-0000-00000C0B0000}"/>
    <cellStyle name="s_Valuation Matrix_Customer Details" xfId="2829" xr:uid="{00000000-0005-0000-0000-00000D0B0000}"/>
    <cellStyle name="s_Valuation Matrix_Eco Metrics" xfId="2830" xr:uid="{00000000-0005-0000-0000-00000E0B0000}"/>
    <cellStyle name="s_Valuation Matrix_GC001-China-Aug06" xfId="2831" xr:uid="{00000000-0005-0000-0000-00000F0B0000}"/>
    <cellStyle name="s_Valuation Matrix_GC001-China-July06" xfId="2832" xr:uid="{00000000-0005-0000-0000-0000100B0000}"/>
    <cellStyle name="s_Valuation Matrix_GC001-China-Oct06" xfId="2833" xr:uid="{00000000-0005-0000-0000-0000110B0000}"/>
    <cellStyle name="s_Valuation Matrix_Pipeline" xfId="2834" xr:uid="{00000000-0005-0000-0000-0000120B0000}"/>
    <cellStyle name="s_Valuation Matrix_Pullbacks" xfId="2835" xr:uid="{00000000-0005-0000-0000-0000130B0000}"/>
    <cellStyle name="SELECT" xfId="2836" xr:uid="{00000000-0005-0000-0000-0000140B0000}"/>
    <cellStyle name="Smart Bold" xfId="2837" xr:uid="{00000000-0005-0000-0000-0000150B0000}"/>
    <cellStyle name="Smart Highlight" xfId="2838" xr:uid="{00000000-0005-0000-0000-0000160B0000}"/>
    <cellStyle name="Smart Subtitle 1" xfId="2839" xr:uid="{00000000-0005-0000-0000-0000170B0000}"/>
    <cellStyle name="Smart Subtotal" xfId="2840" xr:uid="{00000000-0005-0000-0000-0000180B0000}"/>
    <cellStyle name="Smart Title" xfId="2841" xr:uid="{00000000-0005-0000-0000-0000190B0000}"/>
    <cellStyle name="Standard__Utopia Index Index und Guidance (Deutsch)" xfId="2842" xr:uid="{00000000-0005-0000-0000-00001A0B0000}"/>
    <cellStyle name="static" xfId="2843" xr:uid="{00000000-0005-0000-0000-00001B0B0000}"/>
    <cellStyle name="Style 1" xfId="2844" xr:uid="{00000000-0005-0000-0000-00001C0B0000}"/>
    <cellStyle name="Style 1 2" xfId="2845" xr:uid="{00000000-0005-0000-0000-00001D0B0000}"/>
    <cellStyle name="Style 1 2 2" xfId="2846" xr:uid="{00000000-0005-0000-0000-00001E0B0000}"/>
    <cellStyle name="Style 1 3" xfId="2847" xr:uid="{00000000-0005-0000-0000-00001F0B0000}"/>
    <cellStyle name="Style 21" xfId="2848" xr:uid="{00000000-0005-0000-0000-0000200B0000}"/>
    <cellStyle name="Style 22" xfId="2849" xr:uid="{00000000-0005-0000-0000-0000210B0000}"/>
    <cellStyle name="Style 23" xfId="2850" xr:uid="{00000000-0005-0000-0000-0000220B0000}"/>
    <cellStyle name="Style 24" xfId="2851" xr:uid="{00000000-0005-0000-0000-0000230B0000}"/>
    <cellStyle name="Style 25" xfId="2852" xr:uid="{00000000-0005-0000-0000-0000240B0000}"/>
    <cellStyle name="Style 26" xfId="2853" xr:uid="{00000000-0005-0000-0000-0000250B0000}"/>
    <cellStyle name="Style 27" xfId="2854" xr:uid="{00000000-0005-0000-0000-0000260B0000}"/>
    <cellStyle name="Style 28" xfId="2855" xr:uid="{00000000-0005-0000-0000-0000270B0000}"/>
    <cellStyle name="Style 29" xfId="2856" xr:uid="{00000000-0005-0000-0000-0000280B0000}"/>
    <cellStyle name="Style 30" xfId="2857" xr:uid="{00000000-0005-0000-0000-0000290B0000}"/>
    <cellStyle name="Style 31" xfId="2858" xr:uid="{00000000-0005-0000-0000-00002A0B0000}"/>
    <cellStyle name="Style 32" xfId="2859" xr:uid="{00000000-0005-0000-0000-00002B0B0000}"/>
    <cellStyle name="Style 33" xfId="2860" xr:uid="{00000000-0005-0000-0000-00002C0B0000}"/>
    <cellStyle name="Style 33 2" xfId="2861" xr:uid="{00000000-0005-0000-0000-00002D0B0000}"/>
    <cellStyle name="Style 34" xfId="2862" xr:uid="{00000000-0005-0000-0000-00002E0B0000}"/>
    <cellStyle name="Style 35" xfId="2863" xr:uid="{00000000-0005-0000-0000-00002F0B0000}"/>
    <cellStyle name="Style 36" xfId="2864" xr:uid="{00000000-0005-0000-0000-0000300B0000}"/>
    <cellStyle name="Style 36 2" xfId="2865" xr:uid="{00000000-0005-0000-0000-0000310B0000}"/>
    <cellStyle name="Style 37" xfId="2866" xr:uid="{00000000-0005-0000-0000-0000320B0000}"/>
    <cellStyle name="Subtotal" xfId="2867" xr:uid="{00000000-0005-0000-0000-0000330B0000}"/>
    <cellStyle name="Table Title" xfId="2868" xr:uid="{00000000-0005-0000-0000-0000340B0000}"/>
    <cellStyle name="tcn" xfId="2869" xr:uid="{00000000-0005-0000-0000-0000350B0000}"/>
    <cellStyle name="text" xfId="2870" xr:uid="{00000000-0005-0000-0000-0000360B0000}"/>
    <cellStyle name="text 2" xfId="2871" xr:uid="{00000000-0005-0000-0000-0000370B0000}"/>
    <cellStyle name="times" xfId="2872" xr:uid="{00000000-0005-0000-0000-0000380B0000}"/>
    <cellStyle name="tn" xfId="2873" xr:uid="{00000000-0005-0000-0000-0000390B0000}"/>
    <cellStyle name="Topheader" xfId="2874" xr:uid="{00000000-0005-0000-0000-00003A0B0000}"/>
    <cellStyle name="undo-style" xfId="2875" xr:uid="{00000000-0005-0000-0000-00003B0B0000}"/>
    <cellStyle name="UN-HiLite" xfId="2876" xr:uid="{00000000-0005-0000-0000-00003C0B0000}"/>
    <cellStyle name="UNLOCKED" xfId="2877" xr:uid="{00000000-0005-0000-0000-00003D0B0000}"/>
    <cellStyle name="UnSelect" xfId="2878" xr:uid="{00000000-0005-0000-0000-00003E0B0000}"/>
    <cellStyle name="X" xfId="2879" xr:uid="{00000000-0005-0000-0000-00003F0B0000}"/>
    <cellStyle name="X - None" xfId="2880" xr:uid="{00000000-0005-0000-0000-0000400B0000}"/>
    <cellStyle name="X - None 2" xfId="2881" xr:uid="{00000000-0005-0000-0000-0000410B0000}"/>
    <cellStyle name="X - None 2 2" xfId="2882" xr:uid="{00000000-0005-0000-0000-0000420B0000}"/>
    <cellStyle name="X - None 3" xfId="2883" xr:uid="{00000000-0005-0000-0000-0000430B0000}"/>
    <cellStyle name="X 2" xfId="2884" xr:uid="{00000000-0005-0000-0000-0000440B0000}"/>
    <cellStyle name="X 3" xfId="2885" xr:uid="{00000000-0005-0000-0000-0000450B0000}"/>
    <cellStyle name="X 4" xfId="2886" xr:uid="{00000000-0005-0000-0000-0000460B0000}"/>
    <cellStyle name="X 5" xfId="2887" xr:uid="{00000000-0005-0000-0000-0000470B0000}"/>
    <cellStyle name="X_Mary911" xfId="2888" xr:uid="{00000000-0005-0000-0000-0000480B0000}"/>
    <cellStyle name="X_Mary911_star0428" xfId="2889" xr:uid="{00000000-0005-0000-0000-0000490B0000}"/>
    <cellStyle name="X_Mary911_star0428 2" xfId="2890" xr:uid="{00000000-0005-0000-0000-00004A0B0000}"/>
    <cellStyle name="X_Mary911_star0428 2 2" xfId="2891" xr:uid="{00000000-0005-0000-0000-00004B0B0000}"/>
    <cellStyle name="X_Mary911_star0428 3" xfId="2892" xr:uid="{00000000-0005-0000-0000-00004C0B0000}"/>
    <cellStyle name="X_star0428" xfId="2893" xr:uid="{00000000-0005-0000-0000-00004D0B0000}"/>
    <cellStyle name="X_star0428 2" xfId="2894" xr:uid="{00000000-0005-0000-0000-00004E0B0000}"/>
    <cellStyle name="X_star0428 2 2" xfId="2895" xr:uid="{00000000-0005-0000-0000-00004F0B0000}"/>
    <cellStyle name="X_star0428 3" xfId="2896" xr:uid="{00000000-0005-0000-0000-0000500B0000}"/>
    <cellStyle name="ハイパーリンク_Global English Applicaiton -- Apr.2004" xfId="2897" xr:uid="{00000000-0005-0000-0000-0000510B0000}"/>
    <cellStyle name="콤마 [0]_BOILER-CO1" xfId="2898" xr:uid="{00000000-0005-0000-0000-0000520B0000}"/>
    <cellStyle name="콤마_BOILER-CO1" xfId="2899" xr:uid="{00000000-0005-0000-0000-0000530B0000}"/>
    <cellStyle name="통화 [0]_BOILER-CO1" xfId="2900" xr:uid="{00000000-0005-0000-0000-0000540B0000}"/>
    <cellStyle name="통화_BOILER-CO1" xfId="2901" xr:uid="{00000000-0005-0000-0000-0000550B0000}"/>
    <cellStyle name="표준_0N-HANDLING " xfId="2902" xr:uid="{00000000-0005-0000-0000-0000560B0000}"/>
    <cellStyle name="千位[0]_GetDateDialog" xfId="2903" xr:uid="{00000000-0005-0000-0000-0000570B0000}"/>
    <cellStyle name="千位_GetDateDialog" xfId="2904" xr:uid="{00000000-0005-0000-0000-0000580B0000}"/>
    <cellStyle name="千位分隔_326005001-A30-Mar05HIDE" xfId="2905" xr:uid="{00000000-0005-0000-0000-0000590B0000}"/>
    <cellStyle name="千分位[0]_ 白土" xfId="2906" xr:uid="{00000000-0005-0000-0000-00005A0B0000}"/>
    <cellStyle name="千分位_ 白土" xfId="2907" xr:uid="{00000000-0005-0000-0000-00005B0B0000}"/>
    <cellStyle name="常规_326005001-A30-Mar05HIDE" xfId="2908" xr:uid="{00000000-0005-0000-0000-00005C0B0000}"/>
    <cellStyle name="普通_ 白土" xfId="2909" xr:uid="{00000000-0005-0000-0000-00005D0B0000}"/>
    <cellStyle name="桁区切り [0.00]_Sheet1" xfId="2910" xr:uid="{00000000-0005-0000-0000-00005E0B0000}"/>
    <cellStyle name="標準_Book1" xfId="2911" xr:uid="{00000000-0005-0000-0000-00005F0B0000}"/>
    <cellStyle name="烹拳 [0]_97MBO" xfId="2912" xr:uid="{00000000-0005-0000-0000-0000600B0000}"/>
    <cellStyle name="烹拳_97MBO" xfId="2913" xr:uid="{00000000-0005-0000-0000-0000610B0000}"/>
    <cellStyle name="钎霖_laroux" xfId="2914" xr:uid="{00000000-0005-0000-0000-0000620B0000}"/>
    <cellStyle name="霓付 [0]_97MBO" xfId="2915" xr:uid="{00000000-0005-0000-0000-0000630B0000}"/>
    <cellStyle name="霓付_97MBO" xfId="2916" xr:uid="{00000000-0005-0000-0000-0000640B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508001</xdr:colOff>
      <xdr:row>0</xdr:row>
      <xdr:rowOff>0</xdr:rowOff>
    </xdr:from>
    <xdr:to>
      <xdr:col>1</xdr:col>
      <xdr:colOff>1873250</xdr:colOff>
      <xdr:row>5</xdr:row>
      <xdr:rowOff>121629</xdr:rowOff>
    </xdr:to>
    <xdr:pic>
      <xdr:nvPicPr>
        <xdr:cNvPr id="3" name="Picture 2">
          <a:extLst>
            <a:ext uri="{FF2B5EF4-FFF2-40B4-BE49-F238E27FC236}">
              <a16:creationId xmlns:a16="http://schemas.microsoft.com/office/drawing/2014/main" id="{BF842AE6-DE42-4ACE-B4DE-DC3E1A069C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1" y="0"/>
          <a:ext cx="1926166" cy="947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364671</xdr:colOff>
      <xdr:row>1</xdr:row>
      <xdr:rowOff>119743</xdr:rowOff>
    </xdr:from>
    <xdr:to>
      <xdr:col>23</xdr:col>
      <xdr:colOff>555171</xdr:colOff>
      <xdr:row>44</xdr:row>
      <xdr:rowOff>7076</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6271" y="304800"/>
          <a:ext cx="5970814" cy="7844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13</xdr:col>
      <xdr:colOff>243840</xdr:colOff>
      <xdr:row>61</xdr:row>
      <xdr:rowOff>30480</xdr:rowOff>
    </xdr:to>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8120"/>
          <a:ext cx="7559040" cy="1100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47625</xdr:rowOff>
    </xdr:from>
    <xdr:to>
      <xdr:col>13</xdr:col>
      <xdr:colOff>243840</xdr:colOff>
      <xdr:row>88</xdr:row>
      <xdr:rowOff>47625</xdr:rowOff>
    </xdr:to>
    <xdr:pic>
      <xdr:nvPicPr>
        <xdr:cNvPr id="8" name="Picture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1468100"/>
          <a:ext cx="755904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ortcut-targets-by-id/18GfI79qwLWlC2z6fMo0-ikRFfN3Bv6UB/Investor%20Relations/XBP%202023%20Financial%20Statements_0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tatement Actuals"/>
      <sheetName val="Balance Sheet Actuals"/>
      <sheetName val="Income Statement (Round off)"/>
      <sheetName val="Balance Sheet (Round off)"/>
      <sheetName val="Adjusted EBITDA"/>
      <sheetName val="Net Parent Investment"/>
      <sheetName val="SCF"/>
      <sheetName val="Net Parent Investment YTD Dec"/>
      <sheetName val="EPS"/>
      <sheetName val="Shares"/>
      <sheetName val="IS YTD 2023 vs 2022"/>
      <sheetName val="CF 2023 vs 2022"/>
      <sheetName val="Footnotes &gt;&gt;"/>
      <sheetName val="Note 3 BoP &amp; Acct. Policies"/>
      <sheetName val="Note 4 Inventories"/>
      <sheetName val="Note 5 AR"/>
      <sheetName val="Credit loss"/>
      <sheetName val="Note 6 Prepaid Expenses"/>
      <sheetName val="Note 7 Leases"/>
      <sheetName val="Note 8 PP&amp;E"/>
      <sheetName val="XBP Europe TB YTD 2023 USD"/>
      <sheetName val="Note 9 Intan &amp; GW"/>
      <sheetName val="Summary"/>
      <sheetName val="XBP Europe TB YTD 23 USD 02.09"/>
      <sheetName val="Adjustment JE for tax"/>
      <sheetName val="XBP Europe TB YTD 2023 LC"/>
      <sheetName val="Note 10  Accrued Liab."/>
      <sheetName val="Note 11 Debt"/>
      <sheetName val="Note 12 Income tax "/>
      <sheetName val="Note 13 Employee Benefit Plan"/>
      <sheetName val="Note 13 Employee Benefit (V1)"/>
      <sheetName val="Note 14 Commitments &amp; Conting."/>
      <sheetName val="Note 15 FV Measurement"/>
      <sheetName val="Note 18 Restructuring"/>
      <sheetName val="Note 19 Other Expense, Net"/>
      <sheetName val="Note 20 Related Party"/>
      <sheetName val="Note 21 Segment Reporting YTD"/>
      <sheetName val="Support&gt;&gt;"/>
      <sheetName val="Legal entity name"/>
      <sheetName val="NPI Reco in LC 2023"/>
      <sheetName val="NPI Reco in LC Q1"/>
      <sheetName val="NPI Reco in LC Q2-23"/>
      <sheetName val="XBP Europe TB Q1-21 LC"/>
      <sheetName val="XBP Europe TB Q1-22 USD"/>
      <sheetName val="XBP Europe TB Q2-22 USD"/>
      <sheetName val="XBP Europe TB Q1-23 LC"/>
      <sheetName val="XBP Europe TB Q1-22 LC"/>
      <sheetName val="XBP Europe TB Q1-21 USD"/>
      <sheetName val="XBP Europe TB Q2-21 USD"/>
      <sheetName val="XBP Europe TB Q2-21 LC"/>
      <sheetName val="XBP Europe TB Q2-22 LC"/>
      <sheetName val="XBP Europe TB Q2-23 LC"/>
      <sheetName val="XBP Europe TB YTD Sep-22 USD"/>
      <sheetName val="XBP Europe TB Q3-22 USD"/>
      <sheetName val="XBP Europe TB Q1-23 USD"/>
      <sheetName val="XBP Europe TB Q2-23 USD"/>
      <sheetName val="XBP Europe TB Q3-23 LC"/>
      <sheetName val="XBP Europe TB Q3-23 USD"/>
      <sheetName val="XBP Europe TB YTD Sept-23 USD"/>
      <sheetName val="XBP Europe TB YTD 2022 USD"/>
      <sheetName val="Adjustment JE for UHY"/>
      <sheetName val="Audit Adj entry"/>
      <sheetName val="Add entries 2nd round"/>
      <sheetName val="Cap Table"/>
      <sheetName val="Tax entries"/>
      <sheetName val="Nov,29 entries"/>
      <sheetName val="Bridge Adj entry"/>
      <sheetName val="NPI Nov,29"/>
      <sheetName val="Ast France Litigation Dec-23 "/>
      <sheetName val="Intangible"/>
      <sheetName val="GW Rollforward Q2-23"/>
      <sheetName val="GW RF LC by Legal Entity Q2-23"/>
      <sheetName val="GW RF LC by Legal Entity Q1-23"/>
      <sheetName val="FN4 Rev by Geography 2023"/>
      <sheetName val="FN3 Deferred Revenue Sc. Q2'23"/>
      <sheetName val="FN3 Deferred Revenue Schd. '23"/>
      <sheetName val="FN4 Deferred Rev Sc 2023"/>
      <sheetName val="FN3 Deferred Revenue Sc Q323"/>
      <sheetName val="FN3 Rev by Geography YTDQ323"/>
      <sheetName val="FN3 Rev by Geography Q323"/>
      <sheetName val="FN3 Rev by Geography Q123"/>
      <sheetName val="FN3 Rev by Geography Q223"/>
      <sheetName val="FN3 Rev by GeographyQ1-22"/>
      <sheetName val="FN3 Rev by Geography Q222"/>
      <sheetName val="FN 6 Prepaid"/>
      <sheetName val="FN7 Op Lease Wghtd 2023"/>
      <sheetName val="FN7 Operating Lease Support"/>
      <sheetName val="FN7 Fin Lease Weighted Average"/>
      <sheetName val="FN7 Fina Lease Future Pmt 23"/>
      <sheetName val="FN7 2023 Op Lease CFS"/>
      <sheetName val="FN 9 GW RF LC"/>
      <sheetName val="FN 9 GW Rollforward Q4"/>
      <sheetName val="FN7 Int Assets Supporting Sch."/>
      <sheetName val="FN 9 Int Assets Sup Sc 23"/>
      <sheetName val="FN 10 Accruals"/>
      <sheetName val="FN10 Accrual detail 23"/>
      <sheetName val="FN10 Accrual detail 22"/>
      <sheetName val="FN 11 UK HSBC Loan Schedule 23"/>
      <sheetName val="FN11 Debt Issuance Costs"/>
      <sheetName val="FN 12 Tax Footnote"/>
      <sheetName val="FN 13 Pension Tables 2023"/>
      <sheetName val="FN15. Related Party RF Dec-23"/>
      <sheetName val="FN15. Related Party Balances"/>
      <sheetName val="FN10. Pension Summary Q3-23"/>
      <sheetName val="FN16 Rev &amp; COR by Seg 2023"/>
      <sheetName val="FN15. Related Party Revenue"/>
      <sheetName val="FN16 Rev by SegmentQ2-23"/>
      <sheetName val="FN16 Rev &amp; COR by Seg YTD Sept"/>
      <sheetName val="FN16 Rev &amp; COR by SegmentQ3-23"/>
      <sheetName val="FN16 COR by SegmentQ2-23"/>
      <sheetName val="Related party RF Sept-22"/>
      <sheetName val="Related party RF Sept-23"/>
      <sheetName val="Q3 23 New agreement EuroFactor"/>
      <sheetName val="Assets under financing leases"/>
      <sheetName val="Rates CY 2023 "/>
      <sheetName val="Rates 2023"/>
      <sheetName val="Rates Q1-23"/>
      <sheetName val="Rates FY 2023"/>
    </sheetNames>
    <sheetDataSet>
      <sheetData sheetId="0" refreshError="1"/>
      <sheetData sheetId="1" refreshError="1"/>
      <sheetData sheetId="2" refreshError="1"/>
      <sheetData sheetId="3" refreshError="1"/>
      <sheetData sheetId="4" refreshError="1"/>
      <sheetData sheetId="5" refreshError="1"/>
      <sheetData sheetId="6" refreshError="1">
        <row r="9">
          <cell r="D9">
            <v>-11047</v>
          </cell>
          <cell r="F9">
            <v>-7929</v>
          </cell>
        </row>
        <row r="11">
          <cell r="F11">
            <v>3779.2658368963084</v>
          </cell>
        </row>
        <row r="12">
          <cell r="F12">
            <v>616.27262146450823</v>
          </cell>
        </row>
        <row r="13">
          <cell r="F13">
            <v>180.86799999999999</v>
          </cell>
        </row>
        <row r="14">
          <cell r="F14">
            <v>0</v>
          </cell>
        </row>
        <row r="15">
          <cell r="F15">
            <v>1549.5813148898335</v>
          </cell>
        </row>
        <row r="16">
          <cell r="F16">
            <v>82.130034174033298</v>
          </cell>
        </row>
        <row r="17">
          <cell r="F17">
            <v>1667.5450000000001</v>
          </cell>
        </row>
        <row r="20">
          <cell r="F20">
            <v>-3368.7883657709804</v>
          </cell>
        </row>
        <row r="21">
          <cell r="F21">
            <v>-687.81899999999996</v>
          </cell>
        </row>
        <row r="22">
          <cell r="F22">
            <v>4252.6409999999996</v>
          </cell>
        </row>
        <row r="23">
          <cell r="F23">
            <v>3834.453</v>
          </cell>
        </row>
        <row r="24">
          <cell r="F24">
            <v>14072.691999999999</v>
          </cell>
        </row>
        <row r="25">
          <cell r="F25">
            <v>-7727.0005634744766</v>
          </cell>
        </row>
        <row r="26">
          <cell r="F26">
            <v>510.37379672667407</v>
          </cell>
        </row>
        <row r="27">
          <cell r="F27">
            <v>-943.19516672093323</v>
          </cell>
        </row>
        <row r="32">
          <cell r="F32">
            <v>-6366.3410000000003</v>
          </cell>
        </row>
        <row r="33">
          <cell r="F33">
            <v>0</v>
          </cell>
        </row>
        <row r="37">
          <cell r="F37">
            <v>123078.836</v>
          </cell>
        </row>
        <row r="38">
          <cell r="F38">
            <v>-124290.63499999999</v>
          </cell>
        </row>
        <row r="39">
          <cell r="F39">
            <v>1732.319</v>
          </cell>
        </row>
        <row r="40">
          <cell r="F40">
            <v>-829.03800000000001</v>
          </cell>
        </row>
        <row r="41">
          <cell r="F41">
            <v>-1020.933</v>
          </cell>
        </row>
        <row r="42">
          <cell r="F42">
            <v>0</v>
          </cell>
        </row>
        <row r="46">
          <cell r="F46">
            <v>2368.6609206029793</v>
          </cell>
        </row>
        <row r="49">
          <cell r="F49">
            <v>2910</v>
          </cell>
        </row>
        <row r="53">
          <cell r="F53">
            <v>1287.558</v>
          </cell>
        </row>
        <row r="54">
          <cell r="F54">
            <v>3028.4630000000002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22"/>
  <sheetViews>
    <sheetView showGridLines="0" zoomScale="90" zoomScaleNormal="90" workbookViewId="0"/>
  </sheetViews>
  <sheetFormatPr defaultColWidth="0" defaultRowHeight="0" customHeight="1" zeroHeight="1"/>
  <cols>
    <col min="1" max="1" width="8.42578125" style="2" customWidth="1"/>
    <col min="2" max="2" width="72.42578125" style="2" customWidth="1"/>
    <col min="3" max="4" width="8.42578125" style="2" customWidth="1"/>
    <col min="5" max="16384" width="8.42578125" style="2" hidden="1"/>
  </cols>
  <sheetData>
    <row r="1" spans="1:3" ht="15">
      <c r="A1"/>
    </row>
    <row r="2" spans="1:3" ht="12.75"/>
    <row r="3" spans="1:3" ht="12.75"/>
    <row r="4" spans="1:3" ht="12.75"/>
    <row r="5" spans="1:3" ht="12.75"/>
    <row r="6" spans="1:3" ht="12.75"/>
    <row r="7" spans="1:3" ht="20.25">
      <c r="B7" s="228" t="s">
        <v>165</v>
      </c>
      <c r="C7" s="228"/>
    </row>
    <row r="8" spans="1:3" ht="20.25">
      <c r="B8" s="229" t="s">
        <v>0</v>
      </c>
      <c r="C8" s="229"/>
    </row>
    <row r="9" spans="1:3" ht="20.25">
      <c r="B9" s="149" t="s">
        <v>1</v>
      </c>
      <c r="C9" s="3"/>
    </row>
    <row r="10" spans="1:3" s="13" customFormat="1" ht="18">
      <c r="B10" s="145" t="s">
        <v>2</v>
      </c>
      <c r="C10" s="146" t="s">
        <v>3</v>
      </c>
    </row>
    <row r="11" spans="1:3" s="13" customFormat="1" ht="18">
      <c r="B11" s="147" t="s">
        <v>4</v>
      </c>
      <c r="C11" s="190">
        <v>1</v>
      </c>
    </row>
    <row r="12" spans="1:3" s="13" customFormat="1" ht="18">
      <c r="B12" s="147" t="s">
        <v>5</v>
      </c>
      <c r="C12" s="190">
        <v>2</v>
      </c>
    </row>
    <row r="13" spans="1:3" s="13" customFormat="1" ht="18">
      <c r="B13" s="147" t="s">
        <v>6</v>
      </c>
      <c r="C13" s="190">
        <v>3</v>
      </c>
    </row>
    <row r="14" spans="1:3" s="13" customFormat="1" ht="18">
      <c r="B14" s="147" t="s">
        <v>7</v>
      </c>
      <c r="C14" s="190">
        <v>4</v>
      </c>
    </row>
    <row r="15" spans="1:3" s="13" customFormat="1" ht="18">
      <c r="B15" s="147" t="s">
        <v>163</v>
      </c>
      <c r="C15" s="190">
        <v>5</v>
      </c>
    </row>
    <row r="16" spans="1:3" s="13" customFormat="1" ht="18">
      <c r="B16" s="147" t="s">
        <v>142</v>
      </c>
      <c r="C16" s="190">
        <v>6</v>
      </c>
    </row>
    <row r="17" spans="3:3" s="13" customFormat="1" ht="18">
      <c r="C17" s="148"/>
    </row>
    <row r="18" spans="3:3" s="13" customFormat="1" ht="18"/>
    <row r="19" spans="3:3" ht="12.75"/>
    <row r="20" spans="3:3" ht="12.75"/>
    <row r="21" spans="3:3" ht="12.75"/>
    <row r="22" spans="3:3" ht="12.75"/>
  </sheetData>
  <mergeCells count="2">
    <mergeCell ref="B7:C7"/>
    <mergeCell ref="B8:C8"/>
  </mergeCells>
  <hyperlinks>
    <hyperlink ref="C13" location="'3. Income Statement'!A1" display="'3. Income Statement'!A1" xr:uid="{00000000-0004-0000-0000-000000000000}"/>
    <hyperlink ref="C14" location="'4. Cash Flows'!A1" display="'4. Cash Flows'!A1" xr:uid="{00000000-0004-0000-0000-000001000000}"/>
    <hyperlink ref="C15" location="'5. Segment Reporting'!A1" display="'5. Segment Reporting'!A1" xr:uid="{00000000-0004-0000-0000-000003000000}"/>
    <hyperlink ref="C12" location="'2. Balance Sheet'!A1" display="'2. Balance Sheet'!A1" xr:uid="{00000000-0004-0000-0000-000005000000}"/>
    <hyperlink ref="C11" location="'1. Disclaimer'!A1" display="'1. Disclaimer'!A1" xr:uid="{00000000-0004-0000-0000-000006000000}"/>
    <hyperlink ref="C16" location="'6. Adj EBITDA Reconciliation'!A1" display="'6. Adj EBITDA Reconciliation'!A1" xr:uid="{00000000-0004-0000-0000-000007000000}"/>
  </hyperlinks>
  <pageMargins left="0.25" right="0.25" top="0.75" bottom="0.75" header="0.3" footer="0.3"/>
  <pageSetup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9"/>
  <sheetViews>
    <sheetView showGridLines="0" zoomScale="90" zoomScaleNormal="90" workbookViewId="0"/>
  </sheetViews>
  <sheetFormatPr defaultColWidth="0" defaultRowHeight="16.5" zeroHeight="1"/>
  <cols>
    <col min="1" max="1" width="162.42578125" style="37" customWidth="1"/>
    <col min="2" max="2" width="3.42578125" style="37" customWidth="1"/>
    <col min="3" max="16384" width="8.42578125" style="37" hidden="1"/>
  </cols>
  <sheetData>
    <row r="1" spans="1:1" s="2" customFormat="1" ht="15.75">
      <c r="A1" s="33" t="s">
        <v>8</v>
      </c>
    </row>
    <row r="2" spans="1:1" s="2" customFormat="1" ht="23.25">
      <c r="A2" s="34" t="s">
        <v>4</v>
      </c>
    </row>
    <row r="3" spans="1:1" ht="280.5">
      <c r="A3" s="196" t="s">
        <v>171</v>
      </c>
    </row>
    <row r="4" spans="1:1" ht="297">
      <c r="A4" s="38" t="s">
        <v>167</v>
      </c>
    </row>
    <row r="5" spans="1:1" ht="33" customHeight="1">
      <c r="A5" s="36" t="s">
        <v>88</v>
      </c>
    </row>
    <row r="6" spans="1:1" ht="12" customHeight="1">
      <c r="A6" s="36"/>
    </row>
    <row r="7" spans="1:1">
      <c r="A7" s="35"/>
    </row>
    <row r="8" spans="1:1"/>
    <row r="9" spans="1:1"/>
  </sheetData>
  <hyperlinks>
    <hyperlink ref="A1" location="Contents!A1" display="Back" xr:uid="{00000000-0004-0000-0100-000000000000}"/>
  </hyperlinks>
  <pageMargins left="0.25" right="0.25" top="0.75" bottom="0.75" header="0.3" footer="0.3"/>
  <pageSetup scale="82"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A1:DB60"/>
  <sheetViews>
    <sheetView showGridLines="0" zoomScale="80" zoomScaleNormal="80" zoomScaleSheetLayoutView="80" workbookViewId="0">
      <pane xSplit="2" ySplit="7" topLeftCell="C8" activePane="bottomRight" state="frozen"/>
      <selection activeCell="C5" sqref="C5"/>
      <selection pane="topRight" activeCell="C5" sqref="C5"/>
      <selection pane="bottomLeft" activeCell="C5" sqref="C5"/>
      <selection pane="bottomRight" activeCell="C8" sqref="C8"/>
    </sheetView>
  </sheetViews>
  <sheetFormatPr defaultColWidth="0" defaultRowHeight="12.75"/>
  <cols>
    <col min="1" max="1" width="65" style="2" customWidth="1"/>
    <col min="2" max="2" width="1.42578125" style="32" hidden="1" customWidth="1"/>
    <col min="3" max="3" width="1.42578125" style="2" customWidth="1"/>
    <col min="4" max="4" width="12.42578125" style="2" customWidth="1"/>
    <col min="5" max="6" width="12.42578125" style="29" customWidth="1"/>
    <col min="7" max="7" width="14.42578125" style="29" customWidth="1"/>
    <col min="8" max="8" width="12.42578125" style="2" customWidth="1"/>
    <col min="9" max="10" width="12.42578125" style="29" customWidth="1"/>
    <col min="11" max="11" width="9.42578125" style="19" customWidth="1"/>
    <col min="12" max="106" width="0" style="19" hidden="1" customWidth="1"/>
    <col min="107" max="16384" width="9.42578125" style="19" hidden="1"/>
  </cols>
  <sheetData>
    <row r="1" spans="1:11" ht="18">
      <c r="A1" s="17" t="s">
        <v>164</v>
      </c>
      <c r="E1" s="2"/>
      <c r="F1" s="2"/>
      <c r="G1" s="2"/>
      <c r="I1" s="2"/>
      <c r="J1" s="2"/>
    </row>
    <row r="2" spans="1:11" ht="16.5">
      <c r="A2" s="20" t="s">
        <v>9</v>
      </c>
      <c r="E2" s="2"/>
      <c r="F2" s="2"/>
      <c r="G2" s="2"/>
      <c r="I2" s="2"/>
      <c r="J2" s="2"/>
    </row>
    <row r="3" spans="1:11" ht="16.5">
      <c r="A3" s="20" t="s">
        <v>10</v>
      </c>
      <c r="E3" s="2"/>
      <c r="F3" s="2"/>
      <c r="G3" s="2"/>
      <c r="I3" s="2"/>
      <c r="J3" s="2"/>
    </row>
    <row r="4" spans="1:11">
      <c r="A4" s="30"/>
      <c r="E4" s="2"/>
      <c r="F4" s="2"/>
      <c r="G4" s="2"/>
      <c r="I4" s="2"/>
      <c r="J4" s="2"/>
    </row>
    <row r="5" spans="1:11" ht="15.75">
      <c r="A5" s="24" t="s">
        <v>11</v>
      </c>
      <c r="D5" s="2" t="s">
        <v>12</v>
      </c>
      <c r="E5" s="31" t="s">
        <v>12</v>
      </c>
      <c r="F5" s="31" t="s">
        <v>12</v>
      </c>
      <c r="G5" s="31" t="s">
        <v>12</v>
      </c>
      <c r="I5" s="31" t="s">
        <v>12</v>
      </c>
      <c r="J5" s="31" t="s">
        <v>12</v>
      </c>
    </row>
    <row r="6" spans="1:11" s="104" customFormat="1" ht="17.25" thickBot="1">
      <c r="A6" s="71"/>
      <c r="B6" s="102"/>
      <c r="C6" s="71"/>
      <c r="D6" s="126"/>
      <c r="E6" s="126"/>
      <c r="F6" s="126"/>
      <c r="G6" s="126"/>
      <c r="H6" s="103"/>
      <c r="I6" s="126"/>
      <c r="J6" s="126"/>
      <c r="K6" s="105" t="s">
        <v>8</v>
      </c>
    </row>
    <row r="7" spans="1:11" s="58" customFormat="1" ht="50.25" thickBot="1">
      <c r="A7" s="55" t="s">
        <v>13</v>
      </c>
      <c r="B7" s="55"/>
      <c r="C7" s="55"/>
      <c r="D7" s="60" t="s">
        <v>89</v>
      </c>
      <c r="E7" s="61" t="s">
        <v>91</v>
      </c>
      <c r="F7" s="61" t="s">
        <v>99</v>
      </c>
      <c r="G7" s="61" t="s">
        <v>100</v>
      </c>
      <c r="H7" s="60" t="s">
        <v>101</v>
      </c>
      <c r="I7" s="61" t="s">
        <v>159</v>
      </c>
      <c r="J7" s="61" t="s">
        <v>175</v>
      </c>
    </row>
    <row r="8" spans="1:11" s="104" customFormat="1" ht="16.5">
      <c r="A8" s="106" t="s">
        <v>14</v>
      </c>
      <c r="B8" s="102"/>
      <c r="C8" s="71"/>
      <c r="D8" s="121"/>
      <c r="E8" s="84"/>
      <c r="F8" s="84"/>
      <c r="G8" s="84"/>
      <c r="H8" s="121"/>
      <c r="I8" s="84"/>
      <c r="J8" s="84"/>
    </row>
    <row r="9" spans="1:11" s="104" customFormat="1" ht="16.5">
      <c r="A9" s="107" t="s">
        <v>15</v>
      </c>
      <c r="B9" s="102"/>
      <c r="C9" s="71" t="s">
        <v>16</v>
      </c>
      <c r="D9" s="96">
        <v>7473</v>
      </c>
      <c r="E9" s="74">
        <v>2280</v>
      </c>
      <c r="F9" s="74">
        <v>2479</v>
      </c>
      <c r="G9" s="74">
        <v>2819</v>
      </c>
      <c r="H9" s="96">
        <v>6905</v>
      </c>
      <c r="I9" s="74">
        <v>3501</v>
      </c>
      <c r="J9" s="74">
        <v>15561.521000000001</v>
      </c>
    </row>
    <row r="10" spans="1:11" s="104" customFormat="1" ht="16.5">
      <c r="A10" s="107" t="s">
        <v>17</v>
      </c>
      <c r="B10" s="102"/>
      <c r="C10" s="71"/>
      <c r="D10" s="96">
        <v>35977</v>
      </c>
      <c r="E10" s="74">
        <v>34377</v>
      </c>
      <c r="F10" s="74">
        <v>32938</v>
      </c>
      <c r="G10" s="74">
        <v>32454</v>
      </c>
      <c r="H10" s="96">
        <v>30795</v>
      </c>
      <c r="I10" s="74">
        <v>30945</v>
      </c>
      <c r="J10" s="74">
        <v>27935</v>
      </c>
    </row>
    <row r="11" spans="1:11" s="104" customFormat="1" ht="16.5">
      <c r="A11" s="107" t="s">
        <v>18</v>
      </c>
      <c r="B11" s="102"/>
      <c r="C11" s="71"/>
      <c r="D11" s="96">
        <v>4526</v>
      </c>
      <c r="E11" s="74">
        <v>4273</v>
      </c>
      <c r="F11" s="74">
        <v>4472</v>
      </c>
      <c r="G11" s="74">
        <v>4157</v>
      </c>
      <c r="H11" s="96">
        <v>4740</v>
      </c>
      <c r="I11" s="74">
        <v>4738</v>
      </c>
      <c r="J11" s="74">
        <v>4689</v>
      </c>
    </row>
    <row r="12" spans="1:11" s="104" customFormat="1" ht="16.5">
      <c r="A12" s="107" t="s">
        <v>19</v>
      </c>
      <c r="B12" s="102"/>
      <c r="C12" s="71"/>
      <c r="D12" s="96">
        <v>8773</v>
      </c>
      <c r="E12" s="74">
        <v>10592</v>
      </c>
      <c r="F12" s="74">
        <v>9947</v>
      </c>
      <c r="G12" s="74">
        <v>8793</v>
      </c>
      <c r="H12" s="96">
        <v>7427</v>
      </c>
      <c r="I12" s="74">
        <v>8488</v>
      </c>
      <c r="J12" s="74">
        <v>9482</v>
      </c>
    </row>
    <row r="13" spans="1:11" s="104" customFormat="1" ht="17.25" thickBot="1">
      <c r="A13" s="107" t="s">
        <v>95</v>
      </c>
      <c r="B13" s="102"/>
      <c r="C13" s="71"/>
      <c r="D13" s="96">
        <v>13266</v>
      </c>
      <c r="E13" s="74">
        <v>13488</v>
      </c>
      <c r="F13" s="74">
        <v>13497</v>
      </c>
      <c r="G13" s="74">
        <v>13110</v>
      </c>
      <c r="H13" s="96">
        <v>0</v>
      </c>
      <c r="I13" s="74">
        <v>0</v>
      </c>
      <c r="J13" s="74">
        <v>0</v>
      </c>
    </row>
    <row r="14" spans="1:11" s="104" customFormat="1" ht="16.5">
      <c r="A14" s="109" t="s">
        <v>20</v>
      </c>
      <c r="B14" s="102"/>
      <c r="C14" s="71"/>
      <c r="D14" s="122">
        <v>70015</v>
      </c>
      <c r="E14" s="110">
        <v>65010</v>
      </c>
      <c r="F14" s="110">
        <v>63333</v>
      </c>
      <c r="G14" s="110">
        <v>61333</v>
      </c>
      <c r="H14" s="122">
        <v>49867</v>
      </c>
      <c r="I14" s="110">
        <v>47672</v>
      </c>
      <c r="J14" s="110">
        <v>57668</v>
      </c>
      <c r="K14" s="108" t="s">
        <v>12</v>
      </c>
    </row>
    <row r="15" spans="1:11" s="104" customFormat="1" ht="16.5">
      <c r="A15" s="107" t="s">
        <v>21</v>
      </c>
      <c r="B15" s="102"/>
      <c r="C15" s="71"/>
      <c r="D15" s="96">
        <v>14620</v>
      </c>
      <c r="E15" s="74">
        <v>14674</v>
      </c>
      <c r="F15" s="74">
        <v>15286</v>
      </c>
      <c r="G15" s="74">
        <v>14111</v>
      </c>
      <c r="H15" s="96">
        <v>13999</v>
      </c>
      <c r="I15" s="74">
        <v>13338</v>
      </c>
      <c r="J15" s="74">
        <v>12715</v>
      </c>
      <c r="K15" s="108" t="s">
        <v>12</v>
      </c>
    </row>
    <row r="16" spans="1:11" s="104" customFormat="1" ht="16.5">
      <c r="A16" s="107" t="s">
        <v>22</v>
      </c>
      <c r="B16" s="102"/>
      <c r="C16" s="71"/>
      <c r="D16" s="96">
        <v>5848</v>
      </c>
      <c r="E16" s="74">
        <v>5292</v>
      </c>
      <c r="F16" s="74">
        <v>5099</v>
      </c>
      <c r="G16" s="74">
        <v>8123</v>
      </c>
      <c r="H16" s="96">
        <v>6865</v>
      </c>
      <c r="I16" s="74">
        <v>6940</v>
      </c>
      <c r="J16" s="74">
        <v>6365</v>
      </c>
      <c r="K16" s="108" t="s">
        <v>12</v>
      </c>
    </row>
    <row r="17" spans="1:10" s="104" customFormat="1" ht="16.5">
      <c r="A17" s="107" t="s">
        <v>23</v>
      </c>
      <c r="B17" s="102"/>
      <c r="C17" s="71"/>
      <c r="D17" s="96">
        <v>22062</v>
      </c>
      <c r="E17" s="74">
        <v>22439</v>
      </c>
      <c r="F17" s="74">
        <v>22480</v>
      </c>
      <c r="G17" s="74">
        <v>21841</v>
      </c>
      <c r="H17" s="96">
        <v>22910</v>
      </c>
      <c r="I17" s="74">
        <v>22383</v>
      </c>
      <c r="J17" s="74">
        <v>22315</v>
      </c>
    </row>
    <row r="18" spans="1:10" s="104" customFormat="1" ht="16.5">
      <c r="A18" s="107" t="s">
        <v>24</v>
      </c>
      <c r="B18" s="102"/>
      <c r="C18" s="71"/>
      <c r="D18" s="96">
        <v>1529</v>
      </c>
      <c r="E18" s="74">
        <v>1423</v>
      </c>
      <c r="F18" s="74">
        <v>1327</v>
      </c>
      <c r="G18" s="74">
        <v>1196</v>
      </c>
      <c r="H18" s="96">
        <v>1498</v>
      </c>
      <c r="I18" s="74">
        <v>1285</v>
      </c>
      <c r="J18" s="74">
        <v>1270</v>
      </c>
    </row>
    <row r="19" spans="1:10" s="104" customFormat="1" ht="16.5">
      <c r="A19" s="107" t="s">
        <v>25</v>
      </c>
      <c r="B19" s="102"/>
      <c r="C19" s="71"/>
      <c r="D19" s="96">
        <v>7055</v>
      </c>
      <c r="E19" s="74">
        <v>7106</v>
      </c>
      <c r="F19" s="74">
        <v>7298</v>
      </c>
      <c r="G19" s="74">
        <v>7456</v>
      </c>
      <c r="H19" s="96">
        <v>6861</v>
      </c>
      <c r="I19" s="74">
        <v>6686</v>
      </c>
      <c r="J19" s="74">
        <v>6768</v>
      </c>
    </row>
    <row r="20" spans="1:10" s="104" customFormat="1" ht="16.5">
      <c r="A20" s="107" t="s">
        <v>26</v>
      </c>
      <c r="B20" s="102"/>
      <c r="C20" s="71"/>
      <c r="D20" s="96">
        <v>1712</v>
      </c>
      <c r="E20" s="74">
        <v>1739</v>
      </c>
      <c r="F20" s="74">
        <v>728</v>
      </c>
      <c r="G20" s="74">
        <v>699</v>
      </c>
      <c r="H20" s="96">
        <v>739</v>
      </c>
      <c r="I20" s="74">
        <v>831</v>
      </c>
      <c r="J20" s="74">
        <v>930</v>
      </c>
    </row>
    <row r="21" spans="1:10" s="104" customFormat="1" ht="17.25" thickBot="1">
      <c r="A21" s="109" t="s">
        <v>27</v>
      </c>
      <c r="B21" s="102"/>
      <c r="C21" s="71" t="s">
        <v>16</v>
      </c>
      <c r="D21" s="100">
        <v>122841</v>
      </c>
      <c r="E21" s="83">
        <v>177683</v>
      </c>
      <c r="F21" s="83">
        <v>115551</v>
      </c>
      <c r="G21" s="83">
        <v>114759</v>
      </c>
      <c r="H21" s="100">
        <v>102739</v>
      </c>
      <c r="I21" s="83">
        <v>99135</v>
      </c>
      <c r="J21" s="83">
        <v>108031</v>
      </c>
    </row>
    <row r="22" spans="1:10" s="104" customFormat="1" ht="17.25" thickTop="1">
      <c r="A22" s="107" t="s">
        <v>28</v>
      </c>
      <c r="B22" s="102"/>
      <c r="C22" s="71"/>
      <c r="D22" s="96"/>
      <c r="E22" s="74"/>
      <c r="F22" s="74"/>
      <c r="G22" s="74"/>
      <c r="H22" s="96"/>
      <c r="I22" s="74"/>
      <c r="J22" s="74"/>
    </row>
    <row r="23" spans="1:10" s="104" customFormat="1" ht="1.5" customHeight="1">
      <c r="A23" s="107"/>
      <c r="B23" s="102"/>
      <c r="C23" s="71"/>
      <c r="D23" s="96"/>
      <c r="E23" s="74"/>
      <c r="F23" s="74"/>
      <c r="G23" s="74"/>
      <c r="H23" s="96"/>
      <c r="I23" s="74"/>
      <c r="J23" s="74"/>
    </row>
    <row r="24" spans="1:10" s="104" customFormat="1" ht="1.5" customHeight="1">
      <c r="A24" s="107"/>
      <c r="B24" s="102"/>
      <c r="C24" s="71"/>
      <c r="D24" s="96"/>
      <c r="E24" s="74"/>
      <c r="F24" s="74"/>
      <c r="G24" s="74"/>
      <c r="H24" s="96"/>
      <c r="I24" s="74"/>
      <c r="J24" s="74"/>
    </row>
    <row r="25" spans="1:10" s="104" customFormat="1" ht="16.5">
      <c r="A25" s="106" t="s">
        <v>29</v>
      </c>
      <c r="B25" s="102"/>
      <c r="C25" s="71"/>
      <c r="D25" s="96"/>
      <c r="E25" s="74"/>
      <c r="F25" s="74"/>
      <c r="G25" s="74"/>
      <c r="H25" s="96"/>
      <c r="I25" s="74"/>
      <c r="J25" s="74"/>
    </row>
    <row r="26" spans="1:10" s="104" customFormat="1" ht="16.5">
      <c r="A26" s="107" t="s">
        <v>30</v>
      </c>
      <c r="B26" s="102"/>
      <c r="C26" s="102" t="s">
        <v>16</v>
      </c>
      <c r="D26" s="96">
        <v>16863</v>
      </c>
      <c r="E26" s="74">
        <v>15101</v>
      </c>
      <c r="F26" s="74">
        <v>13999</v>
      </c>
      <c r="G26" s="74">
        <v>14171</v>
      </c>
      <c r="H26" s="96">
        <v>14414</v>
      </c>
      <c r="I26" s="74">
        <v>15599</v>
      </c>
      <c r="J26" s="74">
        <v>17086</v>
      </c>
    </row>
    <row r="27" spans="1:10" s="104" customFormat="1" ht="16.5">
      <c r="A27" s="107" t="s">
        <v>31</v>
      </c>
      <c r="B27" s="102"/>
      <c r="C27" s="71"/>
      <c r="D27" s="96">
        <v>32658</v>
      </c>
      <c r="E27" s="74">
        <v>31640</v>
      </c>
      <c r="F27" s="74">
        <v>35084</v>
      </c>
      <c r="G27" s="74">
        <v>29918</v>
      </c>
      <c r="H27" s="96">
        <v>13350</v>
      </c>
      <c r="I27" s="74">
        <v>11766</v>
      </c>
      <c r="J27" s="74">
        <v>11108</v>
      </c>
    </row>
    <row r="28" spans="1:10" s="104" customFormat="1" ht="16.5">
      <c r="A28" s="107" t="s">
        <v>32</v>
      </c>
      <c r="B28" s="102"/>
      <c r="C28" s="102"/>
      <c r="D28" s="96">
        <v>24724</v>
      </c>
      <c r="E28" s="74">
        <v>23947</v>
      </c>
      <c r="F28" s="74">
        <v>23823</v>
      </c>
      <c r="G28" s="74">
        <v>25955</v>
      </c>
      <c r="H28" s="96">
        <v>24742</v>
      </c>
      <c r="I28" s="74">
        <v>23319</v>
      </c>
      <c r="J28" s="74">
        <v>21282</v>
      </c>
    </row>
    <row r="29" spans="1:10" s="104" customFormat="1" ht="16.5">
      <c r="A29" s="107" t="s">
        <v>33</v>
      </c>
      <c r="B29" s="102"/>
      <c r="C29" s="71"/>
      <c r="D29" s="96">
        <v>13401</v>
      </c>
      <c r="E29" s="74">
        <v>13140</v>
      </c>
      <c r="F29" s="74">
        <v>13635</v>
      </c>
      <c r="G29" s="74">
        <v>15577</v>
      </c>
      <c r="H29" s="96">
        <v>16583</v>
      </c>
      <c r="I29" s="74">
        <v>16288</v>
      </c>
      <c r="J29" s="74">
        <v>16777</v>
      </c>
    </row>
    <row r="30" spans="1:10" s="104" customFormat="1" ht="16.5">
      <c r="A30" s="107" t="s">
        <v>34</v>
      </c>
      <c r="B30" s="102"/>
      <c r="C30" s="102"/>
      <c r="D30" s="96">
        <v>1061</v>
      </c>
      <c r="E30" s="74">
        <v>420</v>
      </c>
      <c r="F30" s="74">
        <v>1154</v>
      </c>
      <c r="G30" s="74">
        <v>635</v>
      </c>
      <c r="H30" s="96">
        <v>536</v>
      </c>
      <c r="I30" s="74">
        <v>329</v>
      </c>
      <c r="J30" s="74">
        <v>713</v>
      </c>
    </row>
    <row r="31" spans="1:10" s="104" customFormat="1" ht="16.5">
      <c r="A31" s="107" t="s">
        <v>35</v>
      </c>
      <c r="B31" s="102"/>
      <c r="C31" s="102"/>
      <c r="D31" s="96">
        <v>5660</v>
      </c>
      <c r="E31" s="74">
        <v>7355</v>
      </c>
      <c r="F31" s="74">
        <v>3923</v>
      </c>
      <c r="G31" s="74">
        <v>6448</v>
      </c>
      <c r="H31" s="96">
        <v>6004</v>
      </c>
      <c r="I31" s="74">
        <v>6403</v>
      </c>
      <c r="J31" s="74">
        <v>5194</v>
      </c>
    </row>
    <row r="32" spans="1:10" s="104" customFormat="1" ht="16.5">
      <c r="A32" s="107" t="s">
        <v>36</v>
      </c>
      <c r="B32" s="102"/>
      <c r="C32" s="102"/>
      <c r="D32" s="96">
        <v>757</v>
      </c>
      <c r="E32" s="74">
        <v>689</v>
      </c>
      <c r="F32" s="74">
        <v>762</v>
      </c>
      <c r="G32" s="74">
        <v>546</v>
      </c>
      <c r="H32" s="96">
        <v>638</v>
      </c>
      <c r="I32" s="74">
        <v>538</v>
      </c>
      <c r="J32" s="74">
        <v>436</v>
      </c>
    </row>
    <row r="33" spans="1:10" s="104" customFormat="1" ht="16.5">
      <c r="A33" s="107" t="s">
        <v>37</v>
      </c>
      <c r="B33" s="102"/>
      <c r="C33" s="102"/>
      <c r="D33" s="96">
        <v>1796</v>
      </c>
      <c r="E33" s="74">
        <v>1463</v>
      </c>
      <c r="F33" s="74">
        <v>1420</v>
      </c>
      <c r="G33" s="74">
        <v>2162</v>
      </c>
      <c r="H33" s="96">
        <v>1941</v>
      </c>
      <c r="I33" s="74">
        <v>1950</v>
      </c>
      <c r="J33" s="74">
        <v>1902</v>
      </c>
    </row>
    <row r="34" spans="1:10" s="104" customFormat="1" ht="17.25" thickBot="1">
      <c r="A34" s="107" t="s">
        <v>38</v>
      </c>
      <c r="B34" s="102"/>
      <c r="C34" s="71"/>
      <c r="D34" s="99">
        <v>4970</v>
      </c>
      <c r="E34" s="81">
        <v>5819</v>
      </c>
      <c r="F34" s="81">
        <v>4443</v>
      </c>
      <c r="G34" s="81">
        <v>3456</v>
      </c>
      <c r="H34" s="99">
        <v>3863</v>
      </c>
      <c r="I34" s="81">
        <v>4650</v>
      </c>
      <c r="J34" s="81">
        <v>5373</v>
      </c>
    </row>
    <row r="35" spans="1:10" s="104" customFormat="1" ht="16.5">
      <c r="A35" s="111" t="s">
        <v>39</v>
      </c>
      <c r="B35" s="102"/>
      <c r="C35" s="102"/>
      <c r="D35" s="123">
        <v>101890</v>
      </c>
      <c r="E35" s="112">
        <v>99574</v>
      </c>
      <c r="F35" s="112">
        <v>98243</v>
      </c>
      <c r="G35" s="112">
        <v>98868</v>
      </c>
      <c r="H35" s="123">
        <v>82071</v>
      </c>
      <c r="I35" s="112">
        <v>80842</v>
      </c>
      <c r="J35" s="112">
        <v>79871</v>
      </c>
    </row>
    <row r="36" spans="1:10" s="104" customFormat="1" ht="16.5">
      <c r="A36" s="107" t="s">
        <v>102</v>
      </c>
      <c r="B36" s="71"/>
      <c r="C36" s="71"/>
      <c r="D36" s="96">
        <v>11164</v>
      </c>
      <c r="E36" s="74">
        <v>11164</v>
      </c>
      <c r="F36" s="74">
        <v>11164</v>
      </c>
      <c r="G36" s="74">
        <v>11164</v>
      </c>
      <c r="H36" s="96">
        <v>1542</v>
      </c>
      <c r="I36" s="74">
        <v>1518</v>
      </c>
      <c r="J36" s="74">
        <v>1497</v>
      </c>
    </row>
    <row r="37" spans="1:10" s="104" customFormat="1" ht="16.5">
      <c r="A37" s="107" t="s">
        <v>40</v>
      </c>
      <c r="B37" s="102"/>
      <c r="C37" s="71"/>
      <c r="D37" s="96">
        <v>14446</v>
      </c>
      <c r="E37" s="74">
        <v>14549.04</v>
      </c>
      <c r="F37" s="74">
        <v>14661</v>
      </c>
      <c r="G37" s="74">
        <v>13902</v>
      </c>
      <c r="H37" s="96">
        <v>12763</v>
      </c>
      <c r="I37" s="74">
        <v>12607</v>
      </c>
      <c r="J37" s="74">
        <v>26837</v>
      </c>
    </row>
    <row r="38" spans="1:10" s="104" customFormat="1" ht="16.5">
      <c r="A38" s="107" t="s">
        <v>41</v>
      </c>
      <c r="B38" s="102"/>
      <c r="C38" s="71"/>
      <c r="D38" s="96">
        <v>658.49</v>
      </c>
      <c r="E38" s="74">
        <v>552.49</v>
      </c>
      <c r="F38" s="74">
        <v>297</v>
      </c>
      <c r="G38" s="74">
        <v>211</v>
      </c>
      <c r="H38" s="96">
        <v>23</v>
      </c>
      <c r="I38" s="74">
        <v>8</v>
      </c>
      <c r="J38" s="74">
        <v>0</v>
      </c>
    </row>
    <row r="39" spans="1:10" s="104" customFormat="1" ht="16.5">
      <c r="A39" s="107" t="s">
        <v>42</v>
      </c>
      <c r="B39" s="102"/>
      <c r="C39" s="71"/>
      <c r="D39" s="96">
        <v>16076.49</v>
      </c>
      <c r="E39" s="74">
        <v>16235.49</v>
      </c>
      <c r="F39" s="74">
        <v>16817.099999999999</v>
      </c>
      <c r="G39" s="74">
        <v>15969.1</v>
      </c>
      <c r="H39" s="96">
        <v>12208</v>
      </c>
      <c r="I39" s="74">
        <v>11627</v>
      </c>
      <c r="J39" s="74">
        <v>11875</v>
      </c>
    </row>
    <row r="40" spans="1:10" s="104" customFormat="1" ht="16.5">
      <c r="A40" s="107" t="s">
        <v>43</v>
      </c>
      <c r="B40" s="102"/>
      <c r="C40" s="71"/>
      <c r="D40" s="96">
        <v>3963.49</v>
      </c>
      <c r="E40" s="74">
        <v>3728.49</v>
      </c>
      <c r="F40" s="74">
        <v>3662.45</v>
      </c>
      <c r="G40" s="74">
        <v>5912.45</v>
      </c>
      <c r="H40" s="96">
        <v>5065</v>
      </c>
      <c r="I40" s="74">
        <v>5178</v>
      </c>
      <c r="J40" s="74">
        <v>4674</v>
      </c>
    </row>
    <row r="41" spans="1:10" s="104" customFormat="1" ht="17.25" thickBot="1">
      <c r="A41" s="107" t="s">
        <v>44</v>
      </c>
      <c r="B41" s="102"/>
      <c r="C41" s="71"/>
      <c r="D41" s="96">
        <v>1576.49</v>
      </c>
      <c r="E41" s="74">
        <v>1603.49</v>
      </c>
      <c r="F41" s="74">
        <v>1604.45</v>
      </c>
      <c r="G41" s="74">
        <v>1517.45</v>
      </c>
      <c r="H41" s="96">
        <v>1635</v>
      </c>
      <c r="I41" s="74">
        <v>1563</v>
      </c>
      <c r="J41" s="74">
        <v>1657</v>
      </c>
    </row>
    <row r="42" spans="1:10" s="104" customFormat="1" ht="17.25" thickBot="1">
      <c r="A42" s="113" t="s">
        <v>45</v>
      </c>
      <c r="B42" s="102"/>
      <c r="C42" s="71" t="s">
        <v>16</v>
      </c>
      <c r="D42" s="124">
        <v>149773</v>
      </c>
      <c r="E42" s="114">
        <v>147405</v>
      </c>
      <c r="F42" s="114">
        <v>146448</v>
      </c>
      <c r="G42" s="114">
        <v>147543</v>
      </c>
      <c r="H42" s="124">
        <v>115307</v>
      </c>
      <c r="I42" s="114">
        <v>113343</v>
      </c>
      <c r="J42" s="114">
        <v>126411</v>
      </c>
    </row>
    <row r="43" spans="1:10" s="104" customFormat="1" ht="3.75" customHeight="1" thickTop="1">
      <c r="A43" s="113"/>
      <c r="B43" s="102"/>
      <c r="C43" s="71"/>
      <c r="D43" s="151"/>
      <c r="E43" s="150"/>
      <c r="F43" s="150"/>
      <c r="G43" s="150"/>
      <c r="H43" s="151"/>
      <c r="I43" s="150"/>
      <c r="J43" s="150"/>
    </row>
    <row r="44" spans="1:10" s="104" customFormat="1" ht="3.75" customHeight="1">
      <c r="A44" s="113"/>
      <c r="B44" s="102"/>
      <c r="C44" s="71"/>
      <c r="D44" s="151"/>
      <c r="E44" s="150"/>
      <c r="F44" s="150"/>
      <c r="G44" s="150"/>
      <c r="H44" s="151"/>
      <c r="I44" s="150"/>
      <c r="J44" s="150"/>
    </row>
    <row r="45" spans="1:10" s="104" customFormat="1" ht="3.75" customHeight="1">
      <c r="A45" s="107"/>
      <c r="B45" s="102"/>
      <c r="C45" s="71"/>
      <c r="D45" s="123"/>
      <c r="E45" s="112"/>
      <c r="F45" s="112"/>
      <c r="G45" s="112"/>
      <c r="H45" s="123"/>
      <c r="I45" s="112"/>
      <c r="J45" s="112"/>
    </row>
    <row r="46" spans="1:10" s="104" customFormat="1" ht="16.5">
      <c r="A46" s="107" t="s">
        <v>96</v>
      </c>
      <c r="B46" s="102"/>
      <c r="C46" s="71"/>
      <c r="D46" s="96">
        <v>-5845</v>
      </c>
      <c r="E46" s="74">
        <v>-27337</v>
      </c>
      <c r="F46" s="74">
        <v>-27895</v>
      </c>
      <c r="G46" s="74">
        <v>-30782</v>
      </c>
      <c r="H46" s="96">
        <v>0</v>
      </c>
      <c r="I46" s="74">
        <v>0</v>
      </c>
      <c r="J46" s="74">
        <v>0</v>
      </c>
    </row>
    <row r="47" spans="1:10" s="104" customFormat="1" ht="16.5">
      <c r="A47" s="107" t="s">
        <v>97</v>
      </c>
      <c r="B47" s="102"/>
      <c r="C47" s="71"/>
      <c r="D47" s="96"/>
      <c r="E47" s="74"/>
      <c r="F47" s="74"/>
      <c r="G47" s="74"/>
      <c r="H47" s="96">
        <v>0</v>
      </c>
      <c r="I47" s="74">
        <v>0</v>
      </c>
      <c r="J47" s="74">
        <v>0</v>
      </c>
    </row>
    <row r="48" spans="1:10" s="104" customFormat="1" ht="16.5">
      <c r="A48" s="107" t="s">
        <v>98</v>
      </c>
      <c r="B48" s="102"/>
      <c r="C48" s="71"/>
      <c r="D48" s="96"/>
      <c r="E48" s="74"/>
      <c r="F48" s="74"/>
      <c r="G48" s="74"/>
      <c r="H48" s="96">
        <v>30</v>
      </c>
      <c r="I48" s="74">
        <v>30</v>
      </c>
      <c r="J48" s="74">
        <v>30</v>
      </c>
    </row>
    <row r="49" spans="1:10" s="104" customFormat="1" ht="16.5">
      <c r="A49" s="115" t="s">
        <v>46</v>
      </c>
      <c r="B49" s="102"/>
      <c r="C49" s="71"/>
      <c r="D49" s="96"/>
      <c r="E49" s="74"/>
      <c r="F49" s="74"/>
      <c r="G49" s="74"/>
      <c r="H49" s="96">
        <v>0</v>
      </c>
      <c r="I49" s="74">
        <v>0</v>
      </c>
      <c r="J49" s="74">
        <v>160</v>
      </c>
    </row>
    <row r="50" spans="1:10" s="104" customFormat="1" ht="16.5">
      <c r="A50" s="107" t="s">
        <v>47</v>
      </c>
      <c r="B50" s="102"/>
      <c r="C50" s="71"/>
      <c r="D50" s="96"/>
      <c r="E50" s="74"/>
      <c r="F50" s="74"/>
      <c r="G50" s="74"/>
      <c r="H50" s="96">
        <v>-11339</v>
      </c>
      <c r="I50" s="74">
        <v>-13547</v>
      </c>
      <c r="J50" s="74">
        <v>-18270</v>
      </c>
    </row>
    <row r="51" spans="1:10" s="104" customFormat="1" ht="16.5">
      <c r="A51" s="115" t="s">
        <v>48</v>
      </c>
      <c r="B51" s="102"/>
      <c r="C51" s="71"/>
      <c r="D51" s="96"/>
      <c r="E51" s="74"/>
      <c r="F51" s="74"/>
      <c r="G51" s="74"/>
      <c r="H51" s="96"/>
      <c r="I51" s="74"/>
      <c r="J51" s="74"/>
    </row>
    <row r="52" spans="1:10" s="104" customFormat="1" ht="16.5">
      <c r="A52" s="117" t="s">
        <v>49</v>
      </c>
      <c r="B52" s="102"/>
      <c r="C52" s="71"/>
      <c r="D52" s="96">
        <v>-17789</v>
      </c>
      <c r="E52" s="74">
        <v>1004</v>
      </c>
      <c r="F52" s="74">
        <v>499</v>
      </c>
      <c r="G52" s="74">
        <v>1352</v>
      </c>
      <c r="H52" s="96">
        <v>-1416</v>
      </c>
      <c r="I52" s="74">
        <v>-1138</v>
      </c>
      <c r="J52" s="74">
        <v>-994</v>
      </c>
    </row>
    <row r="53" spans="1:10" s="104" customFormat="1" ht="16.5">
      <c r="A53" s="116" t="s">
        <v>50</v>
      </c>
      <c r="B53" s="102"/>
      <c r="C53" s="71"/>
      <c r="D53" s="125">
        <v>-3298</v>
      </c>
      <c r="E53" s="118">
        <v>-3388</v>
      </c>
      <c r="F53" s="118">
        <v>-3501</v>
      </c>
      <c r="G53" s="118">
        <v>-3354</v>
      </c>
      <c r="H53" s="125">
        <v>157</v>
      </c>
      <c r="I53" s="118">
        <v>447</v>
      </c>
      <c r="J53" s="118">
        <v>694</v>
      </c>
    </row>
    <row r="54" spans="1:10" s="104" customFormat="1" ht="17.25" thickBot="1">
      <c r="A54" s="107" t="s">
        <v>51</v>
      </c>
      <c r="B54" s="102"/>
      <c r="C54" s="71"/>
      <c r="D54" s="96">
        <v>-21087</v>
      </c>
      <c r="E54" s="74">
        <v>-2384</v>
      </c>
      <c r="F54" s="74">
        <v>-3002</v>
      </c>
      <c r="G54" s="74">
        <v>-2002</v>
      </c>
      <c r="H54" s="96">
        <v>-1259</v>
      </c>
      <c r="I54" s="74">
        <v>-691</v>
      </c>
      <c r="J54" s="74">
        <v>-300</v>
      </c>
    </row>
    <row r="55" spans="1:10" s="104" customFormat="1" ht="17.25" thickBot="1">
      <c r="A55" s="109" t="s">
        <v>52</v>
      </c>
      <c r="B55" s="102"/>
      <c r="C55" s="71"/>
      <c r="D55" s="122">
        <v>-26932</v>
      </c>
      <c r="E55" s="110">
        <v>-29722</v>
      </c>
      <c r="F55" s="110">
        <v>-30897</v>
      </c>
      <c r="G55" s="110">
        <v>-32784</v>
      </c>
      <c r="H55" s="122">
        <v>-12568</v>
      </c>
      <c r="I55" s="110">
        <v>-14208</v>
      </c>
      <c r="J55" s="110">
        <v>-18380</v>
      </c>
    </row>
    <row r="56" spans="1:10" s="104" customFormat="1" ht="17.25" thickBot="1">
      <c r="A56" s="113" t="s">
        <v>53</v>
      </c>
      <c r="B56" s="102"/>
      <c r="C56" s="71" t="s">
        <v>16</v>
      </c>
      <c r="D56" s="124">
        <v>122841</v>
      </c>
      <c r="E56" s="114">
        <v>117683</v>
      </c>
      <c r="F56" s="114">
        <v>115551</v>
      </c>
      <c r="G56" s="114">
        <v>114759</v>
      </c>
      <c r="H56" s="124">
        <v>102739</v>
      </c>
      <c r="I56" s="114">
        <v>99135</v>
      </c>
      <c r="J56" s="114">
        <v>108031</v>
      </c>
    </row>
    <row r="57" spans="1:10" s="104" customFormat="1" ht="17.25" thickTop="1">
      <c r="A57" s="71"/>
      <c r="B57" s="102"/>
      <c r="C57" s="71"/>
      <c r="D57" s="84"/>
      <c r="E57" s="85"/>
      <c r="F57" s="85"/>
      <c r="G57" s="85"/>
      <c r="H57" s="84"/>
      <c r="I57" s="85"/>
      <c r="J57" s="85"/>
    </row>
    <row r="58" spans="1:10" s="104" customFormat="1" ht="16.5">
      <c r="A58" s="119" t="s">
        <v>103</v>
      </c>
      <c r="B58" s="102"/>
      <c r="C58" s="71"/>
      <c r="D58" s="84"/>
      <c r="E58" s="74"/>
      <c r="F58" s="74"/>
      <c r="G58" s="74"/>
      <c r="H58" s="84"/>
      <c r="I58" s="74"/>
      <c r="J58" s="74"/>
    </row>
    <row r="59" spans="1:10" s="104" customFormat="1" ht="16.5">
      <c r="A59" s="120"/>
      <c r="B59" s="102"/>
      <c r="C59" s="71"/>
      <c r="D59" s="71"/>
      <c r="E59" s="79"/>
      <c r="F59" s="79"/>
      <c r="G59" s="79"/>
      <c r="H59" s="71"/>
      <c r="I59" s="79"/>
      <c r="J59" s="79"/>
    </row>
    <row r="60" spans="1:10" s="104" customFormat="1" ht="16.5">
      <c r="A60" s="2"/>
      <c r="B60" s="102"/>
      <c r="C60" s="71"/>
      <c r="D60" s="222"/>
      <c r="E60" s="222"/>
      <c r="F60" s="222"/>
      <c r="G60" s="222"/>
      <c r="H60" s="222"/>
      <c r="I60" s="222"/>
      <c r="J60" s="222"/>
    </row>
  </sheetData>
  <hyperlinks>
    <hyperlink ref="K6" location="Contents!A1" display="Back" xr:uid="{00000000-0004-0000-0200-000000000000}"/>
  </hyperlinks>
  <pageMargins left="0.25" right="0.25" top="0.75" bottom="0.75" header="0.3" footer="0.3"/>
  <pageSetup scale="49"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pageSetUpPr fitToPage="1"/>
  </sheetPr>
  <dimension ref="A1:DI39"/>
  <sheetViews>
    <sheetView showGridLines="0" zoomScale="85" zoomScaleNormal="85" workbookViewId="0">
      <pane xSplit="1" ySplit="7" topLeftCell="B8" activePane="bottomRight" state="frozen"/>
      <selection activeCell="C5" sqref="C5"/>
      <selection pane="topRight" activeCell="C5" sqref="C5"/>
      <selection pane="bottomLeft" activeCell="C5" sqref="C5"/>
      <selection pane="bottomRight" activeCell="B8" sqref="B8"/>
    </sheetView>
  </sheetViews>
  <sheetFormatPr defaultColWidth="0" defaultRowHeight="16.5" customHeight="1"/>
  <cols>
    <col min="1" max="1" width="75.42578125" style="2" bestFit="1" customWidth="1"/>
    <col min="2" max="2" width="11.5703125" style="2" customWidth="1"/>
    <col min="3" max="6" width="11.5703125" style="29" customWidth="1"/>
    <col min="7" max="7" width="11.5703125" style="2" customWidth="1"/>
    <col min="8" max="9" width="11.5703125" style="29" customWidth="1"/>
    <col min="10" max="10" width="1.42578125" style="2" customWidth="1"/>
    <col min="11" max="11" width="8.5703125" style="2" bestFit="1" customWidth="1"/>
    <col min="12" max="12" width="1.42578125" style="2" customWidth="1"/>
    <col min="13" max="13" width="9.42578125" style="2" customWidth="1"/>
    <col min="14" max="113" width="0" style="2" hidden="1" customWidth="1"/>
    <col min="114" max="16384" width="8.42578125" style="2" hidden="1"/>
  </cols>
  <sheetData>
    <row r="1" spans="1:13" ht="18">
      <c r="A1" s="17" t="s">
        <v>164</v>
      </c>
    </row>
    <row r="2" spans="1:13">
      <c r="A2" s="20" t="s">
        <v>54</v>
      </c>
    </row>
    <row r="3" spans="1:13">
      <c r="A3" s="20" t="s">
        <v>55</v>
      </c>
    </row>
    <row r="4" spans="1:13" ht="15.75">
      <c r="A4" s="30"/>
      <c r="B4" s="31"/>
      <c r="C4" s="31" t="s">
        <v>12</v>
      </c>
      <c r="D4" s="31" t="s">
        <v>12</v>
      </c>
      <c r="E4" s="31" t="s">
        <v>12</v>
      </c>
      <c r="F4" s="31" t="s">
        <v>12</v>
      </c>
      <c r="G4" s="31"/>
      <c r="H4" s="31" t="s">
        <v>12</v>
      </c>
      <c r="I4" s="31" t="s">
        <v>12</v>
      </c>
      <c r="M4" s="12" t="s">
        <v>8</v>
      </c>
    </row>
    <row r="5" spans="1:13" ht="15.75">
      <c r="A5" s="24" t="s">
        <v>56</v>
      </c>
      <c r="B5" s="29"/>
      <c r="G5" s="29"/>
      <c r="J5" s="29"/>
      <c r="K5" s="29"/>
      <c r="L5" s="29"/>
    </row>
    <row r="6" spans="1:13" s="71" customFormat="1" ht="35.25" customHeight="1" thickBot="1">
      <c r="A6" s="87"/>
      <c r="B6" s="56" t="s">
        <v>12</v>
      </c>
      <c r="C6" s="56" t="s">
        <v>12</v>
      </c>
      <c r="D6" s="56" t="s">
        <v>12</v>
      </c>
      <c r="E6" s="56" t="s">
        <v>12</v>
      </c>
      <c r="F6" s="56" t="s">
        <v>12</v>
      </c>
      <c r="G6" s="56" t="s">
        <v>12</v>
      </c>
      <c r="H6" s="56" t="s">
        <v>12</v>
      </c>
      <c r="I6" s="56" t="s">
        <v>12</v>
      </c>
      <c r="J6" s="79"/>
      <c r="K6" s="79"/>
      <c r="L6" s="79"/>
    </row>
    <row r="7" spans="1:13" s="88" customFormat="1" ht="26.25" customHeight="1" thickBot="1">
      <c r="B7" s="60" t="s">
        <v>90</v>
      </c>
      <c r="C7" s="61" t="s">
        <v>92</v>
      </c>
      <c r="D7" s="61" t="s">
        <v>104</v>
      </c>
      <c r="E7" s="61" t="s">
        <v>105</v>
      </c>
      <c r="F7" s="61" t="s">
        <v>106</v>
      </c>
      <c r="G7" s="60" t="s">
        <v>116</v>
      </c>
      <c r="H7" s="61" t="s">
        <v>160</v>
      </c>
      <c r="I7" s="61" t="s">
        <v>176</v>
      </c>
    </row>
    <row r="8" spans="1:13" s="71" customFormat="1">
      <c r="B8" s="91"/>
      <c r="C8" s="89"/>
      <c r="D8" s="89"/>
      <c r="E8" s="89"/>
      <c r="F8" s="89"/>
      <c r="G8" s="91"/>
      <c r="H8" s="89"/>
      <c r="I8" s="89"/>
    </row>
    <row r="9" spans="1:13" s="71" customFormat="1">
      <c r="A9" s="71" t="s">
        <v>57</v>
      </c>
      <c r="B9" s="92">
        <v>180349</v>
      </c>
      <c r="C9" s="72">
        <v>42778</v>
      </c>
      <c r="D9" s="72">
        <v>42294</v>
      </c>
      <c r="E9" s="72">
        <v>40178</v>
      </c>
      <c r="F9" s="72">
        <v>41086</v>
      </c>
      <c r="G9" s="92">
        <v>166336</v>
      </c>
      <c r="H9" s="72">
        <v>40284</v>
      </c>
      <c r="I9" s="72">
        <v>36031.258000000002</v>
      </c>
      <c r="K9" s="191"/>
      <c r="M9" s="191"/>
    </row>
    <row r="10" spans="1:13" s="71" customFormat="1">
      <c r="A10" s="71" t="s">
        <v>107</v>
      </c>
      <c r="B10" s="92">
        <v>143</v>
      </c>
      <c r="C10" s="72">
        <v>23</v>
      </c>
      <c r="D10" s="72">
        <v>73</v>
      </c>
      <c r="E10" s="72">
        <v>67</v>
      </c>
      <c r="F10" s="72">
        <v>71</v>
      </c>
      <c r="G10" s="92">
        <v>234</v>
      </c>
      <c r="H10" s="72">
        <v>66</v>
      </c>
      <c r="I10" s="72">
        <v>80.686999999999998</v>
      </c>
    </row>
    <row r="11" spans="1:13" s="71" customFormat="1">
      <c r="A11" s="73" t="s">
        <v>58</v>
      </c>
      <c r="B11" s="93">
        <v>136276</v>
      </c>
      <c r="C11" s="72">
        <v>33290</v>
      </c>
      <c r="D11" s="72">
        <v>30668</v>
      </c>
      <c r="E11" s="72">
        <v>31368</v>
      </c>
      <c r="F11" s="72">
        <v>32130</v>
      </c>
      <c r="G11" s="93">
        <v>127456</v>
      </c>
      <c r="H11" s="72">
        <v>30396</v>
      </c>
      <c r="I11" s="72">
        <v>29472.008000000002</v>
      </c>
    </row>
    <row r="12" spans="1:13" s="71" customFormat="1">
      <c r="A12" s="73" t="s">
        <v>108</v>
      </c>
      <c r="B12" s="93">
        <v>511</v>
      </c>
      <c r="C12" s="72">
        <v>51</v>
      </c>
      <c r="D12" s="72">
        <v>12</v>
      </c>
      <c r="E12" s="72">
        <v>12</v>
      </c>
      <c r="F12" s="72">
        <v>1</v>
      </c>
      <c r="G12" s="93">
        <v>76</v>
      </c>
      <c r="H12" s="72">
        <v>18</v>
      </c>
      <c r="I12" s="72">
        <v>10.121</v>
      </c>
    </row>
    <row r="13" spans="1:13" s="71" customFormat="1">
      <c r="A13" s="73" t="s">
        <v>59</v>
      </c>
      <c r="B13" s="92">
        <v>32956</v>
      </c>
      <c r="C13" s="72">
        <v>8414</v>
      </c>
      <c r="D13" s="72">
        <v>8181</v>
      </c>
      <c r="E13" s="72">
        <v>7741</v>
      </c>
      <c r="F13" s="72">
        <v>10347</v>
      </c>
      <c r="G13" s="92">
        <v>34683</v>
      </c>
      <c r="H13" s="72">
        <v>7946</v>
      </c>
      <c r="I13" s="72">
        <v>6905.0309999999999</v>
      </c>
      <c r="K13" s="191"/>
      <c r="M13" s="191"/>
    </row>
    <row r="14" spans="1:13" s="71" customFormat="1">
      <c r="A14" s="73" t="s">
        <v>61</v>
      </c>
      <c r="B14" s="93">
        <v>8309</v>
      </c>
      <c r="C14" s="72">
        <v>1165</v>
      </c>
      <c r="D14" s="72">
        <v>1133</v>
      </c>
      <c r="E14" s="72">
        <v>1329</v>
      </c>
      <c r="F14" s="72">
        <v>1056</v>
      </c>
      <c r="G14" s="93">
        <v>4683</v>
      </c>
      <c r="H14" s="72">
        <v>962</v>
      </c>
      <c r="I14" s="72">
        <v>1214.8900000000001</v>
      </c>
    </row>
    <row r="15" spans="1:13" s="71" customFormat="1" ht="17.25" thickBot="1">
      <c r="A15" s="73" t="s">
        <v>60</v>
      </c>
      <c r="B15" s="94">
        <v>4390</v>
      </c>
      <c r="C15" s="75">
        <v>910</v>
      </c>
      <c r="D15" s="75">
        <v>946</v>
      </c>
      <c r="E15" s="75">
        <v>1095</v>
      </c>
      <c r="F15" s="75">
        <v>900</v>
      </c>
      <c r="G15" s="94">
        <v>3851</v>
      </c>
      <c r="H15" s="75">
        <v>957</v>
      </c>
      <c r="I15" s="75">
        <v>922.53200000000004</v>
      </c>
    </row>
    <row r="16" spans="1:13" s="71" customFormat="1">
      <c r="A16" s="76" t="s">
        <v>62</v>
      </c>
      <c r="B16" s="95">
        <v>-1950</v>
      </c>
      <c r="C16" s="78">
        <v>-1029</v>
      </c>
      <c r="D16" s="78">
        <v>1427</v>
      </c>
      <c r="E16" s="78">
        <v>-1300</v>
      </c>
      <c r="F16" s="78">
        <v>-3277</v>
      </c>
      <c r="G16" s="95">
        <v>-4179</v>
      </c>
      <c r="H16" s="78">
        <v>71</v>
      </c>
      <c r="I16" s="78">
        <v>-2412.637000000002</v>
      </c>
      <c r="J16" s="77"/>
      <c r="M16" s="82"/>
    </row>
    <row r="17" spans="1:10" s="71" customFormat="1">
      <c r="A17" s="76" t="s">
        <v>63</v>
      </c>
      <c r="B17" s="91"/>
      <c r="C17" s="79"/>
      <c r="D17" s="79"/>
      <c r="E17" s="79"/>
      <c r="F17" s="79"/>
      <c r="G17" s="91"/>
      <c r="H17" s="79"/>
      <c r="I17" s="79"/>
    </row>
    <row r="18" spans="1:10" s="71" customFormat="1">
      <c r="A18" s="73" t="s">
        <v>64</v>
      </c>
      <c r="B18" s="96">
        <v>3062</v>
      </c>
      <c r="C18" s="72">
        <v>1253</v>
      </c>
      <c r="D18" s="72">
        <v>1187</v>
      </c>
      <c r="E18" s="72">
        <v>1265</v>
      </c>
      <c r="F18" s="72">
        <v>1519</v>
      </c>
      <c r="G18" s="96">
        <v>5224</v>
      </c>
      <c r="H18" s="72">
        <v>1427</v>
      </c>
      <c r="I18" s="72">
        <v>1465.653</v>
      </c>
    </row>
    <row r="19" spans="1:10" s="71" customFormat="1">
      <c r="A19" s="73" t="s">
        <v>109</v>
      </c>
      <c r="B19" s="96">
        <v>-25</v>
      </c>
      <c r="C19" s="72">
        <v>45</v>
      </c>
      <c r="D19" s="72">
        <v>-51</v>
      </c>
      <c r="E19" s="72">
        <v>5</v>
      </c>
      <c r="F19" s="72">
        <v>1972</v>
      </c>
      <c r="G19" s="96">
        <v>1971</v>
      </c>
      <c r="H19" s="72">
        <v>19</v>
      </c>
      <c r="I19" s="72">
        <v>21.521999999999998</v>
      </c>
    </row>
    <row r="20" spans="1:10" s="71" customFormat="1">
      <c r="A20" s="73" t="s">
        <v>110</v>
      </c>
      <c r="B20" s="93">
        <v>1184</v>
      </c>
      <c r="C20" s="74">
        <v>279</v>
      </c>
      <c r="D20" s="74">
        <v>660</v>
      </c>
      <c r="E20" s="74">
        <v>-529</v>
      </c>
      <c r="F20" s="74">
        <v>183</v>
      </c>
      <c r="G20" s="93">
        <v>593</v>
      </c>
      <c r="H20" s="74">
        <v>832</v>
      </c>
      <c r="I20" s="72">
        <v>703.78</v>
      </c>
    </row>
    <row r="21" spans="1:10" s="71" customFormat="1">
      <c r="A21" s="73" t="s">
        <v>111</v>
      </c>
      <c r="B21" s="96"/>
      <c r="C21" s="74">
        <v>0</v>
      </c>
      <c r="D21" s="74"/>
      <c r="E21" s="74"/>
      <c r="F21" s="74"/>
      <c r="G21" s="96">
        <v>-597</v>
      </c>
      <c r="H21" s="74">
        <v>-37</v>
      </c>
      <c r="I21" s="72">
        <v>-3</v>
      </c>
    </row>
    <row r="22" spans="1:10" s="71" customFormat="1" ht="17.25" thickBot="1">
      <c r="A22" s="73" t="s">
        <v>65</v>
      </c>
      <c r="B22" s="97">
        <v>-804</v>
      </c>
      <c r="C22" s="75">
        <v>-192</v>
      </c>
      <c r="D22" s="75">
        <v>-197</v>
      </c>
      <c r="E22" s="75">
        <v>-200</v>
      </c>
      <c r="F22" s="75">
        <v>-339</v>
      </c>
      <c r="G22" s="97">
        <v>-929</v>
      </c>
      <c r="H22" s="75">
        <v>-422</v>
      </c>
      <c r="I22" s="75">
        <v>-421.38200000000001</v>
      </c>
    </row>
    <row r="23" spans="1:10" s="71" customFormat="1">
      <c r="A23" s="76" t="s">
        <v>66</v>
      </c>
      <c r="B23" s="98">
        <v>-5367</v>
      </c>
      <c r="C23" s="80">
        <v>-2414</v>
      </c>
      <c r="D23" s="80">
        <v>-172</v>
      </c>
      <c r="E23" s="80">
        <v>-1841</v>
      </c>
      <c r="F23" s="80">
        <v>-6612</v>
      </c>
      <c r="G23" s="98">
        <v>-10441</v>
      </c>
      <c r="H23" s="80">
        <v>-1748</v>
      </c>
      <c r="I23" s="80">
        <v>-4181</v>
      </c>
    </row>
    <row r="24" spans="1:10" s="71" customFormat="1" ht="0.75" customHeight="1">
      <c r="A24" s="76"/>
      <c r="B24" s="98"/>
      <c r="C24" s="80"/>
      <c r="D24" s="80"/>
      <c r="E24" s="80"/>
      <c r="F24" s="80"/>
      <c r="G24" s="98"/>
      <c r="H24" s="80"/>
      <c r="I24" s="80"/>
    </row>
    <row r="25" spans="1:10" s="71" customFormat="1" ht="17.25" thickBot="1">
      <c r="A25" s="73" t="s">
        <v>67</v>
      </c>
      <c r="B25" s="99">
        <v>-2562</v>
      </c>
      <c r="C25" s="81">
        <v>-92</v>
      </c>
      <c r="D25" s="81">
        <v>-385</v>
      </c>
      <c r="E25" s="81">
        <v>-1046</v>
      </c>
      <c r="F25" s="81">
        <v>917</v>
      </c>
      <c r="G25" s="99">
        <v>-606</v>
      </c>
      <c r="H25" s="81">
        <v>-460</v>
      </c>
      <c r="I25" s="81">
        <v>-542</v>
      </c>
    </row>
    <row r="26" spans="1:10" s="71" customFormat="1">
      <c r="A26" s="76" t="s">
        <v>117</v>
      </c>
      <c r="B26" s="95">
        <v>-7929</v>
      </c>
      <c r="C26" s="78">
        <v>-2506</v>
      </c>
      <c r="D26" s="78">
        <v>-557</v>
      </c>
      <c r="E26" s="78">
        <v>-2887</v>
      </c>
      <c r="F26" s="78">
        <v>-5695</v>
      </c>
      <c r="G26" s="95">
        <v>-11047</v>
      </c>
      <c r="H26" s="78">
        <v>-2208</v>
      </c>
      <c r="I26" s="78">
        <v>-4723</v>
      </c>
    </row>
    <row r="27" spans="1:10" s="71" customFormat="1" ht="15" customHeight="1">
      <c r="A27" s="76" t="s">
        <v>112</v>
      </c>
      <c r="B27" s="92"/>
      <c r="C27" s="72"/>
      <c r="D27" s="72"/>
      <c r="E27" s="72"/>
      <c r="F27" s="72"/>
      <c r="G27" s="92"/>
      <c r="H27" s="72"/>
      <c r="I27" s="72"/>
    </row>
    <row r="28" spans="1:10" s="71" customFormat="1">
      <c r="A28" s="73" t="s">
        <v>113</v>
      </c>
      <c r="B28" s="92">
        <v>444</v>
      </c>
      <c r="C28" s="72">
        <v>-193.595</v>
      </c>
      <c r="D28" s="72">
        <v>-505</v>
      </c>
      <c r="E28" s="72">
        <v>853</v>
      </c>
      <c r="F28" s="72">
        <v>-3149.4050000000002</v>
      </c>
      <c r="G28" s="92">
        <v>-2995</v>
      </c>
      <c r="H28" s="72">
        <v>278</v>
      </c>
      <c r="I28" s="72">
        <v>143.99</v>
      </c>
      <c r="J28" s="82"/>
    </row>
    <row r="29" spans="1:10" s="71" customFormat="1">
      <c r="A29" s="73" t="s">
        <v>114</v>
      </c>
      <c r="B29" s="92">
        <v>7083</v>
      </c>
      <c r="C29" s="72">
        <v>-89.667000000000002</v>
      </c>
      <c r="D29" s="72">
        <v>-113</v>
      </c>
      <c r="E29" s="72">
        <v>147</v>
      </c>
      <c r="F29" s="72">
        <v>3510.6669999999999</v>
      </c>
      <c r="G29" s="92">
        <v>3455</v>
      </c>
      <c r="H29" s="72">
        <v>290</v>
      </c>
      <c r="I29" s="72">
        <v>246.78700000000001</v>
      </c>
      <c r="J29" s="82"/>
    </row>
    <row r="30" spans="1:10" s="71" customFormat="1" ht="17.25" thickBot="1">
      <c r="A30" s="76" t="s">
        <v>115</v>
      </c>
      <c r="B30" s="100">
        <v>-402</v>
      </c>
      <c r="C30" s="83">
        <v>-2789.2619999999997</v>
      </c>
      <c r="D30" s="83">
        <v>-1175</v>
      </c>
      <c r="E30" s="83">
        <v>-1887</v>
      </c>
      <c r="F30" s="83">
        <v>-5333.7380000000012</v>
      </c>
      <c r="G30" s="100">
        <v>-10587</v>
      </c>
      <c r="H30" s="83">
        <v>-1640</v>
      </c>
      <c r="I30" s="83">
        <v>-4332.223</v>
      </c>
      <c r="J30" s="84"/>
    </row>
    <row r="31" spans="1:10" s="71" customFormat="1" ht="17.25" hidden="1" thickTop="1">
      <c r="A31" s="76" t="s">
        <v>69</v>
      </c>
      <c r="B31" s="96"/>
      <c r="C31" s="74"/>
      <c r="D31" s="74"/>
      <c r="E31" s="74"/>
      <c r="F31" s="74"/>
      <c r="G31" s="96"/>
      <c r="H31" s="74"/>
      <c r="I31" s="74"/>
    </row>
    <row r="32" spans="1:10" s="71" customFormat="1" ht="17.25" hidden="1" thickTop="1">
      <c r="A32" s="73" t="s">
        <v>70</v>
      </c>
      <c r="B32" s="101"/>
      <c r="C32" s="85"/>
      <c r="D32" s="85"/>
      <c r="E32" s="85"/>
      <c r="F32" s="85"/>
      <c r="G32" s="101"/>
      <c r="H32" s="85"/>
      <c r="I32" s="85"/>
      <c r="J32" s="84"/>
    </row>
    <row r="33" spans="2:13" s="71" customFormat="1" ht="17.25" hidden="1" thickTop="1">
      <c r="B33" s="86"/>
      <c r="C33" s="86"/>
      <c r="D33" s="86"/>
      <c r="E33" s="86"/>
      <c r="F33" s="86"/>
      <c r="G33" s="86"/>
      <c r="H33" s="86"/>
      <c r="I33" s="86"/>
    </row>
    <row r="34" spans="2:13" s="71" customFormat="1" ht="17.25" thickTop="1">
      <c r="B34" s="90"/>
      <c r="C34" s="79"/>
      <c r="D34" s="79"/>
      <c r="E34" s="79"/>
      <c r="F34" s="79"/>
      <c r="G34" s="90"/>
      <c r="H34" s="79"/>
      <c r="I34" s="79"/>
    </row>
    <row r="35" spans="2:13" s="1" customFormat="1" ht="16.5" customHeight="1">
      <c r="C35" s="59"/>
      <c r="D35" s="59"/>
      <c r="E35" s="59"/>
      <c r="F35" s="59"/>
      <c r="H35" s="59"/>
      <c r="I35" s="59"/>
      <c r="K35" s="71"/>
      <c r="L35" s="71"/>
      <c r="M35" s="71"/>
    </row>
    <row r="36" spans="2:13" s="1" customFormat="1" ht="16.5" customHeight="1">
      <c r="C36" s="59"/>
      <c r="D36" s="230"/>
      <c r="E36" s="59"/>
      <c r="F36" s="59"/>
      <c r="H36" s="230"/>
      <c r="I36" s="230"/>
      <c r="K36" s="71"/>
      <c r="L36" s="71"/>
      <c r="M36" s="71"/>
    </row>
    <row r="37" spans="2:13" ht="16.5" customHeight="1">
      <c r="C37" s="226"/>
      <c r="D37" s="226"/>
      <c r="E37" s="226"/>
      <c r="F37" s="226"/>
      <c r="H37" s="226"/>
      <c r="I37" s="226"/>
      <c r="K37" s="71"/>
      <c r="L37" s="71"/>
      <c r="M37" s="71"/>
    </row>
    <row r="38" spans="2:13" ht="16.5" customHeight="1">
      <c r="I38" s="227"/>
      <c r="K38" s="71"/>
      <c r="L38" s="71"/>
      <c r="M38" s="71"/>
    </row>
    <row r="39" spans="2:13" ht="16.5" customHeight="1">
      <c r="I39" s="227"/>
      <c r="K39" s="71"/>
      <c r="L39" s="71"/>
      <c r="M39" s="71"/>
    </row>
  </sheetData>
  <hyperlinks>
    <hyperlink ref="M4" location="Contents!A1" display="Back" xr:uid="{00000000-0004-0000-0300-000000000000}"/>
  </hyperlinks>
  <pageMargins left="0.25" right="0.25" top="0.75" bottom="0.75" header="0.3" footer="0.3"/>
  <pageSetup scale="54"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pageSetUpPr fitToPage="1"/>
  </sheetPr>
  <dimension ref="A1:BU75"/>
  <sheetViews>
    <sheetView showGridLines="0" zoomScale="80" zoomScaleNormal="80" workbookViewId="0">
      <pane xSplit="1" ySplit="8" topLeftCell="B9" activePane="bottomRight" state="frozen"/>
      <selection activeCell="C5" sqref="C5"/>
      <selection pane="topRight" activeCell="C5" sqref="C5"/>
      <selection pane="bottomLeft" activeCell="C5" sqref="C5"/>
      <selection pane="bottomRight" activeCell="D37" sqref="D37"/>
    </sheetView>
  </sheetViews>
  <sheetFormatPr defaultColWidth="0" defaultRowHeight="12.75"/>
  <cols>
    <col min="1" max="1" width="65.140625" style="2" customWidth="1"/>
    <col min="2" max="2" width="12.42578125" style="2" customWidth="1"/>
    <col min="3" max="5" width="14.42578125" style="18" customWidth="1"/>
    <col min="6" max="6" width="12.42578125" style="2" customWidth="1"/>
    <col min="7" max="8" width="14.42578125" style="18" customWidth="1"/>
    <col min="9" max="9" width="2.42578125" style="19" customWidth="1"/>
    <col min="10" max="10" width="9.42578125" style="19" customWidth="1"/>
    <col min="11" max="73" width="0" style="19" hidden="1" customWidth="1"/>
    <col min="74" max="16384" width="9.42578125" style="19" hidden="1"/>
  </cols>
  <sheetData>
    <row r="1" spans="1:10" ht="18">
      <c r="A1" s="17" t="s">
        <v>164</v>
      </c>
    </row>
    <row r="2" spans="1:10" ht="16.5">
      <c r="A2" s="20" t="s">
        <v>71</v>
      </c>
    </row>
    <row r="3" spans="1:10" ht="16.5">
      <c r="A3" s="20" t="s">
        <v>72</v>
      </c>
      <c r="J3" s="12" t="s">
        <v>8</v>
      </c>
    </row>
    <row r="4" spans="1:10">
      <c r="A4" s="21"/>
      <c r="B4" s="23"/>
      <c r="C4" s="22"/>
      <c r="D4" s="22"/>
      <c r="E4" s="22"/>
      <c r="F4" s="23"/>
      <c r="G4" s="22"/>
      <c r="H4" s="22"/>
    </row>
    <row r="5" spans="1:10" ht="15.75">
      <c r="A5" s="24" t="s">
        <v>73</v>
      </c>
      <c r="B5" s="7"/>
      <c r="C5" s="25" t="s">
        <v>12</v>
      </c>
      <c r="D5" s="25" t="s">
        <v>12</v>
      </c>
      <c r="E5" s="25" t="s">
        <v>12</v>
      </c>
      <c r="F5" s="7"/>
      <c r="G5" s="25" t="s">
        <v>12</v>
      </c>
      <c r="H5" s="25" t="s">
        <v>12</v>
      </c>
      <c r="J5" s="12"/>
    </row>
    <row r="6" spans="1:10" ht="15.75">
      <c r="A6" s="21"/>
      <c r="B6" s="7"/>
      <c r="C6" s="25"/>
      <c r="D6" s="25"/>
      <c r="E6" s="25"/>
      <c r="F6" s="7"/>
      <c r="G6" s="25"/>
      <c r="H6" s="25"/>
      <c r="J6" s="12"/>
    </row>
    <row r="7" spans="1:10" ht="13.5" thickBot="1">
      <c r="A7" s="26"/>
      <c r="B7" s="27"/>
      <c r="C7" s="27" t="s">
        <v>12</v>
      </c>
      <c r="D7" s="27" t="s">
        <v>12</v>
      </c>
      <c r="E7" s="27" t="s">
        <v>12</v>
      </c>
      <c r="F7" s="27"/>
      <c r="G7" s="27" t="s">
        <v>12</v>
      </c>
      <c r="H7" s="27" t="s">
        <v>12</v>
      </c>
    </row>
    <row r="8" spans="1:10" s="58" customFormat="1" ht="75" customHeight="1" thickBot="1">
      <c r="A8" s="57"/>
      <c r="B8" s="60" t="s">
        <v>89</v>
      </c>
      <c r="C8" s="61" t="s">
        <v>179</v>
      </c>
      <c r="D8" s="61" t="s">
        <v>139</v>
      </c>
      <c r="E8" s="61" t="s">
        <v>140</v>
      </c>
      <c r="F8" s="60" t="s">
        <v>101</v>
      </c>
      <c r="G8" s="61" t="s">
        <v>178</v>
      </c>
      <c r="H8" s="61" t="s">
        <v>177</v>
      </c>
    </row>
    <row r="9" spans="1:10" s="104" customFormat="1" ht="16.5">
      <c r="A9" s="62" t="s">
        <v>74</v>
      </c>
      <c r="B9" s="128"/>
      <c r="C9" s="127"/>
      <c r="D9" s="127"/>
      <c r="E9" s="127"/>
      <c r="F9" s="128"/>
      <c r="G9" s="127"/>
      <c r="H9" s="127"/>
    </row>
    <row r="10" spans="1:10" s="104" customFormat="1" ht="16.5">
      <c r="A10" s="129" t="s">
        <v>68</v>
      </c>
      <c r="B10" s="128">
        <v>-7929</v>
      </c>
      <c r="C10" s="127">
        <v>-2506</v>
      </c>
      <c r="D10" s="127">
        <v>-3064</v>
      </c>
      <c r="E10" s="127">
        <v>-5951</v>
      </c>
      <c r="F10" s="128">
        <v>-11047</v>
      </c>
      <c r="G10" s="127">
        <v>-2208</v>
      </c>
      <c r="H10" s="127">
        <v>-6931</v>
      </c>
      <c r="I10" s="130">
        <f>+[1]SCF!F9</f>
        <v>-7929</v>
      </c>
      <c r="J10" s="130"/>
    </row>
    <row r="11" spans="1:10" s="104" customFormat="1" ht="16.5">
      <c r="A11" s="129" t="s">
        <v>118</v>
      </c>
      <c r="B11" s="128"/>
      <c r="C11" s="127"/>
      <c r="D11" s="127"/>
      <c r="E11" s="127"/>
      <c r="F11" s="128"/>
      <c r="G11" s="127"/>
      <c r="H11" s="127"/>
      <c r="I11" s="130"/>
      <c r="J11" s="130"/>
    </row>
    <row r="12" spans="1:10" s="104" customFormat="1" ht="16.5">
      <c r="A12" s="131" t="s">
        <v>119</v>
      </c>
      <c r="B12" s="128">
        <v>3779.2658368963084</v>
      </c>
      <c r="C12" s="127">
        <v>814</v>
      </c>
      <c r="D12" s="127">
        <v>1663</v>
      </c>
      <c r="E12" s="127">
        <v>2662</v>
      </c>
      <c r="F12" s="128">
        <v>3467</v>
      </c>
      <c r="G12" s="127">
        <v>776</v>
      </c>
      <c r="H12" s="127">
        <v>1520</v>
      </c>
      <c r="I12" s="130">
        <f>+[1]SCF!F11</f>
        <v>3779.2658368963084</v>
      </c>
      <c r="J12" s="130"/>
    </row>
    <row r="13" spans="1:10" s="104" customFormat="1" ht="16.5">
      <c r="A13" s="131" t="s">
        <v>120</v>
      </c>
      <c r="B13" s="128">
        <v>616.27262146450823</v>
      </c>
      <c r="C13" s="127">
        <v>130</v>
      </c>
      <c r="D13" s="127">
        <v>188</v>
      </c>
      <c r="E13" s="127">
        <v>289</v>
      </c>
      <c r="F13" s="128">
        <v>384</v>
      </c>
      <c r="G13" s="127">
        <v>181</v>
      </c>
      <c r="H13" s="127">
        <v>360</v>
      </c>
      <c r="I13" s="130">
        <f>+[1]SCF!F12</f>
        <v>616.27262146450823</v>
      </c>
      <c r="J13" s="130"/>
    </row>
    <row r="14" spans="1:10" s="104" customFormat="1" ht="16.5">
      <c r="A14" s="131" t="s">
        <v>94</v>
      </c>
      <c r="B14" s="128">
        <v>180.86799999999999</v>
      </c>
      <c r="C14" s="127">
        <v>29</v>
      </c>
      <c r="D14" s="127">
        <v>124</v>
      </c>
      <c r="E14" s="127">
        <v>271</v>
      </c>
      <c r="F14" s="128">
        <v>343</v>
      </c>
      <c r="G14" s="127">
        <v>217</v>
      </c>
      <c r="H14" s="127">
        <v>176</v>
      </c>
      <c r="I14" s="130">
        <f>+[1]SCF!F13</f>
        <v>180.86799999999999</v>
      </c>
      <c r="J14" s="130"/>
    </row>
    <row r="15" spans="1:10" s="104" customFormat="1" ht="16.5">
      <c r="A15" s="131" t="s">
        <v>121</v>
      </c>
      <c r="B15" s="128">
        <v>0</v>
      </c>
      <c r="C15" s="127">
        <v>0</v>
      </c>
      <c r="D15" s="127">
        <v>0</v>
      </c>
      <c r="E15" s="127">
        <v>0</v>
      </c>
      <c r="F15" s="128">
        <v>-597</v>
      </c>
      <c r="G15" s="127">
        <v>-37</v>
      </c>
      <c r="H15" s="127">
        <v>-40</v>
      </c>
      <c r="I15" s="130">
        <f>+[1]SCF!F14</f>
        <v>0</v>
      </c>
      <c r="J15" s="130"/>
    </row>
    <row r="16" spans="1:10" s="104" customFormat="1" ht="16.5">
      <c r="A16" s="131" t="s">
        <v>182</v>
      </c>
      <c r="B16" s="128">
        <v>0</v>
      </c>
      <c r="C16" s="127">
        <v>0</v>
      </c>
      <c r="D16" s="127">
        <v>0</v>
      </c>
      <c r="E16" s="127">
        <v>0</v>
      </c>
      <c r="F16" s="128">
        <v>0</v>
      </c>
      <c r="G16" s="127">
        <v>0</v>
      </c>
      <c r="H16" s="127">
        <v>160</v>
      </c>
      <c r="I16" s="130"/>
      <c r="J16" s="130"/>
    </row>
    <row r="17" spans="1:10" s="104" customFormat="1" ht="16.5">
      <c r="A17" s="131" t="s">
        <v>75</v>
      </c>
      <c r="B17" s="128">
        <v>1549.5813148898335</v>
      </c>
      <c r="C17" s="127">
        <v>592</v>
      </c>
      <c r="D17" s="127">
        <v>734</v>
      </c>
      <c r="E17" s="127">
        <v>215</v>
      </c>
      <c r="F17" s="128">
        <v>-616</v>
      </c>
      <c r="G17" s="127">
        <v>759</v>
      </c>
      <c r="H17" s="127">
        <v>1323</v>
      </c>
      <c r="I17" s="130">
        <f>+[1]SCF!F15</f>
        <v>1549.5813148898335</v>
      </c>
      <c r="J17" s="132"/>
    </row>
    <row r="18" spans="1:10" s="104" customFormat="1" ht="16.5">
      <c r="A18" s="131" t="s">
        <v>122</v>
      </c>
      <c r="B18" s="128">
        <v>82.130034174033298</v>
      </c>
      <c r="C18" s="127">
        <v>0</v>
      </c>
      <c r="D18" s="127"/>
      <c r="E18" s="127">
        <v>0</v>
      </c>
      <c r="F18" s="128">
        <v>0</v>
      </c>
      <c r="G18" s="127">
        <v>0</v>
      </c>
      <c r="H18" s="127">
        <v>0</v>
      </c>
      <c r="I18" s="130">
        <f>+[1]SCF!F16</f>
        <v>82.130034174033298</v>
      </c>
      <c r="J18" s="132"/>
    </row>
    <row r="19" spans="1:10" s="104" customFormat="1" ht="16.5">
      <c r="A19" s="131" t="s">
        <v>123</v>
      </c>
      <c r="B19" s="128">
        <v>1667.5450000000001</v>
      </c>
      <c r="C19" s="127">
        <v>45</v>
      </c>
      <c r="D19" s="127">
        <v>-30</v>
      </c>
      <c r="E19" s="127">
        <v>-357</v>
      </c>
      <c r="F19" s="128">
        <v>-422</v>
      </c>
      <c r="G19" s="127">
        <v>44</v>
      </c>
      <c r="H19" s="127">
        <v>-80</v>
      </c>
      <c r="I19" s="130">
        <f>+[1]SCF!F17</f>
        <v>1667.5450000000001</v>
      </c>
      <c r="J19" s="130"/>
    </row>
    <row r="20" spans="1:10" s="104" customFormat="1" ht="16.5">
      <c r="A20" s="131"/>
      <c r="B20" s="128"/>
      <c r="C20" s="127"/>
      <c r="D20" s="127"/>
      <c r="E20" s="127"/>
      <c r="F20" s="128"/>
      <c r="G20" s="127"/>
      <c r="H20" s="127"/>
      <c r="I20" s="130"/>
      <c r="J20" s="130"/>
    </row>
    <row r="21" spans="1:10" s="104" customFormat="1" ht="16.5">
      <c r="A21" s="131" t="s">
        <v>130</v>
      </c>
      <c r="B21" s="128"/>
      <c r="C21" s="127"/>
      <c r="D21" s="127"/>
      <c r="E21" s="127"/>
      <c r="F21" s="128"/>
      <c r="G21" s="127"/>
      <c r="H21" s="127"/>
      <c r="I21" s="130"/>
      <c r="J21" s="130"/>
    </row>
    <row r="22" spans="1:10" s="104" customFormat="1" ht="16.5">
      <c r="A22" s="152" t="s">
        <v>124</v>
      </c>
      <c r="B22" s="128">
        <v>-3368.7883657709804</v>
      </c>
      <c r="C22" s="127">
        <v>2114</v>
      </c>
      <c r="D22" s="127">
        <v>3409</v>
      </c>
      <c r="E22" s="127">
        <v>2874</v>
      </c>
      <c r="F22" s="128">
        <v>5990</v>
      </c>
      <c r="G22" s="127">
        <v>-1160</v>
      </c>
      <c r="H22" s="127">
        <v>1799</v>
      </c>
      <c r="I22" s="130">
        <f>+[1]SCF!F20</f>
        <v>-3368.7883657709804</v>
      </c>
      <c r="J22" s="130"/>
    </row>
    <row r="23" spans="1:10" s="104" customFormat="1" ht="16.5">
      <c r="A23" s="152" t="s">
        <v>125</v>
      </c>
      <c r="B23" s="128">
        <v>-687.81899999999996</v>
      </c>
      <c r="C23" s="127">
        <v>323</v>
      </c>
      <c r="D23" s="127">
        <v>135</v>
      </c>
      <c r="E23" s="127">
        <v>326</v>
      </c>
      <c r="F23" s="128">
        <v>-58</v>
      </c>
      <c r="G23" s="127">
        <v>-102</v>
      </c>
      <c r="H23" s="127">
        <v>-83</v>
      </c>
      <c r="I23" s="130">
        <f>+[1]SCF!F21</f>
        <v>-687.81899999999996</v>
      </c>
      <c r="J23" s="130"/>
    </row>
    <row r="24" spans="1:10" s="104" customFormat="1" ht="16.5">
      <c r="A24" s="152" t="s">
        <v>126</v>
      </c>
      <c r="B24" s="128">
        <v>4252.6409999999996</v>
      </c>
      <c r="C24" s="127">
        <v>-822</v>
      </c>
      <c r="D24" s="127">
        <v>1061</v>
      </c>
      <c r="E24" s="127">
        <v>1125</v>
      </c>
      <c r="F24" s="128">
        <v>2123</v>
      </c>
      <c r="G24" s="127">
        <v>-1342</v>
      </c>
      <c r="H24" s="127">
        <v>-2482</v>
      </c>
      <c r="I24" s="130">
        <f>+[1]SCF!F22</f>
        <v>4252.6409999999996</v>
      </c>
      <c r="J24" s="130"/>
    </row>
    <row r="25" spans="1:10" s="104" customFormat="1" ht="16.5">
      <c r="A25" s="152" t="s">
        <v>127</v>
      </c>
      <c r="B25" s="128">
        <v>3834.453</v>
      </c>
      <c r="C25" s="127">
        <v>-2488</v>
      </c>
      <c r="D25" s="127">
        <v>-3426</v>
      </c>
      <c r="E25" s="127">
        <v>-2599</v>
      </c>
      <c r="F25" s="128">
        <v>-2417</v>
      </c>
      <c r="G25" s="127">
        <v>1463</v>
      </c>
      <c r="H25" s="127">
        <v>3000</v>
      </c>
      <c r="I25" s="130">
        <f>+[1]SCF!F23</f>
        <v>3834.453</v>
      </c>
      <c r="J25" s="130"/>
    </row>
    <row r="26" spans="1:10" s="104" customFormat="1" ht="16.5">
      <c r="A26" s="152" t="s">
        <v>128</v>
      </c>
      <c r="B26" s="128">
        <v>14072.691999999999</v>
      </c>
      <c r="C26" s="127">
        <v>-1473</v>
      </c>
      <c r="D26" s="127">
        <v>1695</v>
      </c>
      <c r="E26" s="127">
        <v>-2246</v>
      </c>
      <c r="F26" s="128">
        <v>-843</v>
      </c>
      <c r="G26" s="127">
        <v>-1711</v>
      </c>
      <c r="H26" s="127">
        <v>-2221</v>
      </c>
      <c r="I26" s="130">
        <f>+[1]SCF!F24</f>
        <v>14072.691999999999</v>
      </c>
      <c r="J26" s="130"/>
    </row>
    <row r="27" spans="1:10" s="104" customFormat="1" ht="16.5">
      <c r="A27" s="152" t="s">
        <v>129</v>
      </c>
      <c r="B27" s="128">
        <v>-7727.0005634744766</v>
      </c>
      <c r="C27" s="127">
        <v>-2416</v>
      </c>
      <c r="D27" s="127">
        <v>-2184</v>
      </c>
      <c r="E27" s="127">
        <v>4758</v>
      </c>
      <c r="F27" s="128">
        <v>2629</v>
      </c>
      <c r="G27" s="127">
        <v>-791</v>
      </c>
      <c r="H27" s="127">
        <v>-1528</v>
      </c>
      <c r="I27" s="130">
        <f>+[1]SCF!F25</f>
        <v>-7727.0005634744766</v>
      </c>
      <c r="J27" s="130"/>
    </row>
    <row r="28" spans="1:10" s="104" customFormat="1" ht="16.5">
      <c r="A28" s="152" t="s">
        <v>35</v>
      </c>
      <c r="B28" s="128">
        <v>510.37379672667407</v>
      </c>
      <c r="C28" s="127">
        <v>1550</v>
      </c>
      <c r="D28" s="127">
        <v>-1903</v>
      </c>
      <c r="E28" s="127">
        <v>790</v>
      </c>
      <c r="F28" s="128">
        <v>67</v>
      </c>
      <c r="G28" s="127">
        <v>492</v>
      </c>
      <c r="H28" s="127">
        <v>-708</v>
      </c>
      <c r="I28" s="130">
        <f>+[1]SCF!F26</f>
        <v>510.37379672667407</v>
      </c>
      <c r="J28" s="130"/>
    </row>
    <row r="29" spans="1:10" s="104" customFormat="1" ht="16.5">
      <c r="A29" s="152" t="s">
        <v>34</v>
      </c>
      <c r="B29" s="128">
        <v>-943.19516672093323</v>
      </c>
      <c r="C29" s="127">
        <v>-639</v>
      </c>
      <c r="D29" s="127">
        <v>89</v>
      </c>
      <c r="E29" s="127">
        <v>-414</v>
      </c>
      <c r="F29" s="128">
        <v>-538</v>
      </c>
      <c r="G29" s="127">
        <v>-191</v>
      </c>
      <c r="H29" s="127">
        <v>195</v>
      </c>
      <c r="I29" s="130">
        <f>+[1]SCF!F27</f>
        <v>-943.19516672093323</v>
      </c>
      <c r="J29" s="130"/>
    </row>
    <row r="30" spans="1:10" s="67" customFormat="1" ht="16.5">
      <c r="A30" s="62" t="s">
        <v>76</v>
      </c>
      <c r="B30" s="65">
        <v>9890.0195081849633</v>
      </c>
      <c r="C30" s="64">
        <v>-4747</v>
      </c>
      <c r="D30" s="64">
        <v>-1469</v>
      </c>
      <c r="E30" s="64">
        <v>1743</v>
      </c>
      <c r="F30" s="65">
        <v>-1535</v>
      </c>
      <c r="G30" s="64">
        <v>-3610</v>
      </c>
      <c r="H30" s="64">
        <v>-5540</v>
      </c>
      <c r="I30" s="66">
        <f t="shared" ref="I30" si="0">SUM(I10:I29)</f>
        <v>9890.0195081849633</v>
      </c>
      <c r="J30" s="66"/>
    </row>
    <row r="31" spans="1:10" s="67" customFormat="1" ht="0.75" customHeight="1">
      <c r="A31" s="62"/>
      <c r="B31" s="154"/>
      <c r="C31" s="154"/>
      <c r="D31" s="154"/>
      <c r="E31" s="154"/>
      <c r="F31" s="154"/>
      <c r="G31" s="154"/>
      <c r="H31" s="154"/>
      <c r="I31" s="66"/>
      <c r="J31" s="66"/>
    </row>
    <row r="32" spans="1:10" s="104" customFormat="1" ht="16.5">
      <c r="A32" s="129"/>
      <c r="B32" s="128"/>
      <c r="C32" s="127"/>
      <c r="D32" s="127"/>
      <c r="E32" s="127"/>
      <c r="F32" s="128"/>
      <c r="G32" s="127"/>
      <c r="H32" s="127"/>
      <c r="I32" s="130"/>
      <c r="J32" s="130"/>
    </row>
    <row r="33" spans="1:10" s="104" customFormat="1" ht="16.5">
      <c r="A33" s="62" t="s">
        <v>77</v>
      </c>
      <c r="B33" s="128"/>
      <c r="C33" s="127"/>
      <c r="D33" s="127"/>
      <c r="E33" s="127"/>
      <c r="F33" s="128"/>
      <c r="G33" s="127"/>
      <c r="H33" s="127"/>
      <c r="I33" s="130"/>
      <c r="J33" s="130"/>
    </row>
    <row r="34" spans="1:10" s="104" customFormat="1" ht="16.5">
      <c r="A34" s="129" t="s">
        <v>132</v>
      </c>
      <c r="B34" s="128">
        <v>-6366.3410000000003</v>
      </c>
      <c r="C34" s="127">
        <v>-622</v>
      </c>
      <c r="D34" s="127">
        <v>-1993</v>
      </c>
      <c r="E34" s="127">
        <v>-2254</v>
      </c>
      <c r="F34" s="128">
        <v>-2330</v>
      </c>
      <c r="G34" s="127">
        <v>-385</v>
      </c>
      <c r="H34" s="127">
        <v>-553</v>
      </c>
      <c r="I34" s="130">
        <f>+[1]SCF!F32</f>
        <v>-6366.3410000000003</v>
      </c>
      <c r="J34" s="130"/>
    </row>
    <row r="35" spans="1:10" s="104" customFormat="1" ht="16.5">
      <c r="A35" s="129" t="s">
        <v>183</v>
      </c>
      <c r="B35" s="128">
        <v>0</v>
      </c>
      <c r="C35" s="127">
        <v>0</v>
      </c>
      <c r="D35" s="127">
        <v>0</v>
      </c>
      <c r="E35" s="127">
        <v>0</v>
      </c>
      <c r="F35" s="128">
        <v>0</v>
      </c>
      <c r="G35" s="127">
        <v>0</v>
      </c>
      <c r="H35" s="127">
        <v>-173</v>
      </c>
      <c r="I35" s="130"/>
      <c r="J35" s="130"/>
    </row>
    <row r="36" spans="1:10" s="104" customFormat="1" ht="16.5">
      <c r="A36" s="129" t="s">
        <v>131</v>
      </c>
      <c r="B36" s="128">
        <v>0</v>
      </c>
      <c r="C36" s="127"/>
      <c r="D36" s="127"/>
      <c r="E36" s="127"/>
      <c r="F36" s="128">
        <v>-339</v>
      </c>
      <c r="G36" s="127">
        <v>0</v>
      </c>
      <c r="H36" s="127">
        <v>0</v>
      </c>
      <c r="I36" s="130">
        <f>+[1]SCF!F33</f>
        <v>0</v>
      </c>
      <c r="J36" s="130"/>
    </row>
    <row r="37" spans="1:10" s="67" customFormat="1" ht="16.5">
      <c r="A37" s="62" t="s">
        <v>78</v>
      </c>
      <c r="B37" s="65">
        <v>-6366.3410000000003</v>
      </c>
      <c r="C37" s="64">
        <v>-622</v>
      </c>
      <c r="D37" s="64">
        <v>-1993</v>
      </c>
      <c r="E37" s="64">
        <v>-2254</v>
      </c>
      <c r="F37" s="65">
        <v>-2669</v>
      </c>
      <c r="G37" s="64">
        <v>-385</v>
      </c>
      <c r="H37" s="64">
        <v>-726</v>
      </c>
      <c r="I37" s="66">
        <f t="shared" ref="I37" si="1">SUM(I34:I36)</f>
        <v>-6366.3410000000003</v>
      </c>
      <c r="J37" s="68"/>
    </row>
    <row r="38" spans="1:10" s="104" customFormat="1" ht="16.5">
      <c r="A38" s="129"/>
      <c r="B38" s="128"/>
      <c r="C38" s="127"/>
      <c r="D38" s="127"/>
      <c r="E38" s="127"/>
      <c r="F38" s="128"/>
      <c r="G38" s="127"/>
      <c r="H38" s="127"/>
      <c r="I38" s="130"/>
      <c r="J38" s="133"/>
    </row>
    <row r="39" spans="1:10" s="104" customFormat="1" ht="16.5">
      <c r="A39" s="62" t="s">
        <v>79</v>
      </c>
      <c r="B39" s="128"/>
      <c r="C39" s="127"/>
      <c r="D39" s="127"/>
      <c r="E39" s="127"/>
      <c r="F39" s="128"/>
      <c r="G39" s="127"/>
      <c r="H39" s="127"/>
      <c r="I39" s="130"/>
      <c r="J39" s="133"/>
    </row>
    <row r="40" spans="1:10" s="104" customFormat="1" ht="16.5">
      <c r="A40" s="129" t="s">
        <v>133</v>
      </c>
      <c r="B40" s="128">
        <v>123078.836</v>
      </c>
      <c r="C40" s="127">
        <v>32080</v>
      </c>
      <c r="D40" s="127">
        <v>62962</v>
      </c>
      <c r="E40" s="127">
        <v>87769</v>
      </c>
      <c r="F40" s="128">
        <v>87635</v>
      </c>
      <c r="G40" s="127">
        <v>37</v>
      </c>
      <c r="H40" s="127">
        <v>0</v>
      </c>
      <c r="I40" s="130">
        <f>+[1]SCF!F37</f>
        <v>123078.836</v>
      </c>
      <c r="J40" s="133"/>
    </row>
    <row r="41" spans="1:10" s="104" customFormat="1" ht="16.5">
      <c r="A41" s="129" t="s">
        <v>134</v>
      </c>
      <c r="B41" s="128">
        <v>-124290.63499999999</v>
      </c>
      <c r="C41" s="127">
        <v>-31325</v>
      </c>
      <c r="D41" s="127">
        <v>-63571</v>
      </c>
      <c r="E41" s="127">
        <v>-90357</v>
      </c>
      <c r="F41" s="128">
        <v>-91662</v>
      </c>
      <c r="G41" s="127">
        <v>0</v>
      </c>
      <c r="H41" s="127">
        <v>-18</v>
      </c>
      <c r="I41" s="130">
        <f>+[1]SCF!F38</f>
        <v>-124290.63499999999</v>
      </c>
      <c r="J41" s="133"/>
    </row>
    <row r="42" spans="1:10" s="104" customFormat="1" ht="16.5">
      <c r="A42" s="129" t="s">
        <v>184</v>
      </c>
      <c r="B42" s="128"/>
      <c r="C42" s="127"/>
      <c r="D42" s="127"/>
      <c r="E42" s="127"/>
      <c r="F42" s="128"/>
      <c r="G42" s="127"/>
      <c r="H42" s="127">
        <v>15339</v>
      </c>
      <c r="I42" s="130"/>
      <c r="J42" s="133"/>
    </row>
    <row r="43" spans="1:10" s="104" customFormat="1" ht="16.5">
      <c r="A43" s="129" t="s">
        <v>135</v>
      </c>
      <c r="B43" s="128">
        <v>1732.319</v>
      </c>
      <c r="C43" s="127">
        <v>0</v>
      </c>
      <c r="D43" s="127">
        <v>0</v>
      </c>
      <c r="E43" s="127">
        <v>0</v>
      </c>
      <c r="F43" s="128">
        <v>223</v>
      </c>
      <c r="G43" s="127">
        <v>976</v>
      </c>
      <c r="H43" s="127">
        <v>972</v>
      </c>
      <c r="I43" s="130">
        <f>+[1]SCF!F39</f>
        <v>1732.319</v>
      </c>
      <c r="J43" s="133"/>
    </row>
    <row r="44" spans="1:10" s="104" customFormat="1" ht="16.5">
      <c r="A44" s="129" t="s">
        <v>136</v>
      </c>
      <c r="B44" s="128">
        <v>-829.03800000000001</v>
      </c>
      <c r="C44" s="127">
        <v>-225</v>
      </c>
      <c r="D44" s="127">
        <v>-456</v>
      </c>
      <c r="E44" s="127">
        <v>-690</v>
      </c>
      <c r="F44" s="128">
        <v>-920</v>
      </c>
      <c r="G44" s="127">
        <v>-235</v>
      </c>
      <c r="H44" s="127">
        <v>-468</v>
      </c>
      <c r="I44" s="130">
        <f>+[1]SCF!F40</f>
        <v>-829.03800000000001</v>
      </c>
      <c r="J44" s="133"/>
    </row>
    <row r="45" spans="1:10" s="104" customFormat="1" ht="16.5">
      <c r="A45" s="129" t="s">
        <v>137</v>
      </c>
      <c r="B45" s="128">
        <v>-1020.933</v>
      </c>
      <c r="C45" s="127">
        <v>-196</v>
      </c>
      <c r="D45" s="127">
        <v>-381</v>
      </c>
      <c r="E45" s="127">
        <v>-660</v>
      </c>
      <c r="F45" s="128">
        <v>-786</v>
      </c>
      <c r="G45" s="127">
        <v>-100</v>
      </c>
      <c r="H45" s="127">
        <v>-207</v>
      </c>
      <c r="I45" s="130">
        <f>+[1]SCF!F41</f>
        <v>-1020.933</v>
      </c>
      <c r="J45" s="133"/>
    </row>
    <row r="46" spans="1:10" s="104" customFormat="1" ht="16.5">
      <c r="A46" s="129" t="s">
        <v>138</v>
      </c>
      <c r="B46" s="128">
        <v>0</v>
      </c>
      <c r="C46" s="127"/>
      <c r="D46" s="127"/>
      <c r="E46" s="127"/>
      <c r="F46" s="128">
        <v>5205</v>
      </c>
      <c r="G46" s="127">
        <v>0</v>
      </c>
      <c r="H46" s="127">
        <v>0</v>
      </c>
      <c r="I46" s="130">
        <f>+[1]SCF!F42</f>
        <v>0</v>
      </c>
      <c r="J46" s="133"/>
    </row>
    <row r="47" spans="1:10" s="67" customFormat="1" ht="16.5">
      <c r="A47" s="62" t="s">
        <v>80</v>
      </c>
      <c r="B47" s="65">
        <v>-1329.4509999999991</v>
      </c>
      <c r="C47" s="64">
        <v>334</v>
      </c>
      <c r="D47" s="64">
        <v>-1446</v>
      </c>
      <c r="E47" s="64">
        <v>-3938</v>
      </c>
      <c r="F47" s="65">
        <v>-305</v>
      </c>
      <c r="G47" s="64">
        <v>678</v>
      </c>
      <c r="H47" s="64">
        <v>15618</v>
      </c>
      <c r="I47" s="66">
        <f>SUM(I40:I46)</f>
        <v>-1329.4509999999991</v>
      </c>
      <c r="J47" s="68"/>
    </row>
    <row r="48" spans="1:10" s="67" customFormat="1" ht="16.5" hidden="1">
      <c r="A48" s="62"/>
      <c r="B48" s="65"/>
      <c r="C48" s="64"/>
      <c r="D48" s="64"/>
      <c r="E48" s="64"/>
      <c r="F48" s="65"/>
      <c r="G48" s="64"/>
      <c r="H48" s="64"/>
      <c r="I48" s="66"/>
      <c r="J48" s="68"/>
    </row>
    <row r="49" spans="1:10" s="67" customFormat="1" ht="16.5" hidden="1">
      <c r="A49" s="62"/>
      <c r="B49" s="65"/>
      <c r="C49" s="64"/>
      <c r="D49" s="64"/>
      <c r="E49" s="64"/>
      <c r="F49" s="65"/>
      <c r="G49" s="64"/>
      <c r="H49" s="64"/>
      <c r="I49" s="66"/>
      <c r="J49" s="68"/>
    </row>
    <row r="50" spans="1:10" s="104" customFormat="1" ht="16.5">
      <c r="A50" s="129" t="s">
        <v>81</v>
      </c>
      <c r="B50" s="135">
        <v>2368.6609206029793</v>
      </c>
      <c r="C50" s="134">
        <v>-158</v>
      </c>
      <c r="D50" s="134">
        <v>-86</v>
      </c>
      <c r="E50" s="134">
        <v>-205</v>
      </c>
      <c r="F50" s="135">
        <v>3941</v>
      </c>
      <c r="G50" s="134">
        <v>-87</v>
      </c>
      <c r="H50" s="134">
        <v>-695</v>
      </c>
      <c r="I50" s="130">
        <f>+[1]SCF!F46</f>
        <v>2368.6609206029793</v>
      </c>
      <c r="J50" s="136"/>
    </row>
    <row r="51" spans="1:10" s="67" customFormat="1" ht="16.5">
      <c r="A51" s="62" t="s">
        <v>82</v>
      </c>
      <c r="B51" s="69">
        <v>4562</v>
      </c>
      <c r="C51" s="63">
        <v>-5193</v>
      </c>
      <c r="D51" s="63">
        <v>4994</v>
      </c>
      <c r="E51" s="63">
        <v>4654</v>
      </c>
      <c r="F51" s="69">
        <v>-568</v>
      </c>
      <c r="G51" s="63">
        <v>-3404</v>
      </c>
      <c r="H51" s="63">
        <v>8657</v>
      </c>
      <c r="I51" s="66">
        <f>I30+I37+I47+I50</f>
        <v>4562.8884287879428</v>
      </c>
      <c r="J51" s="70"/>
    </row>
    <row r="52" spans="1:10" s="67" customFormat="1" ht="16.5">
      <c r="A52" s="62"/>
      <c r="B52" s="69"/>
      <c r="C52" s="63"/>
      <c r="D52" s="63"/>
      <c r="E52" s="63"/>
      <c r="F52" s="69"/>
      <c r="G52" s="63"/>
      <c r="H52" s="63"/>
      <c r="I52" s="66"/>
      <c r="J52" s="70"/>
    </row>
    <row r="53" spans="1:10" s="104" customFormat="1" ht="16.5">
      <c r="A53" s="129" t="s">
        <v>141</v>
      </c>
      <c r="B53" s="128">
        <v>2910</v>
      </c>
      <c r="C53" s="127">
        <v>7472.8884287879428</v>
      </c>
      <c r="D53" s="127">
        <v>7472.8884287879428</v>
      </c>
      <c r="E53" s="127">
        <v>7472.8884287879428</v>
      </c>
      <c r="F53" s="128">
        <v>7473</v>
      </c>
      <c r="G53" s="127">
        <v>6905</v>
      </c>
      <c r="H53" s="127">
        <v>6905</v>
      </c>
      <c r="I53" s="130">
        <f>+[1]SCF!F49</f>
        <v>2910</v>
      </c>
      <c r="J53" s="130"/>
    </row>
    <row r="54" spans="1:10" s="67" customFormat="1" ht="17.25" thickBot="1">
      <c r="A54" s="62" t="s">
        <v>83</v>
      </c>
      <c r="B54" s="138">
        <v>7472.8884287879428</v>
      </c>
      <c r="C54" s="137">
        <v>2279.8884287879428</v>
      </c>
      <c r="D54" s="137">
        <v>2479</v>
      </c>
      <c r="E54" s="137">
        <v>2819</v>
      </c>
      <c r="F54" s="138">
        <v>6905</v>
      </c>
      <c r="G54" s="137">
        <v>3501</v>
      </c>
      <c r="H54" s="137">
        <v>15562</v>
      </c>
      <c r="I54" s="66">
        <f t="shared" ref="I54" si="2">I51+I53</f>
        <v>7472.8884287879428</v>
      </c>
      <c r="J54" s="66"/>
    </row>
    <row r="55" spans="1:10" s="67" customFormat="1" ht="17.25" thickTop="1">
      <c r="A55" s="62"/>
      <c r="B55" s="153"/>
      <c r="C55" s="154"/>
      <c r="D55" s="154"/>
      <c r="E55" s="154"/>
      <c r="F55" s="153"/>
      <c r="G55" s="154"/>
      <c r="H55" s="154"/>
      <c r="I55" s="66"/>
      <c r="J55" s="66"/>
    </row>
    <row r="56" spans="1:10" s="104" customFormat="1" ht="16.5">
      <c r="A56" s="62" t="s">
        <v>84</v>
      </c>
      <c r="B56" s="140"/>
      <c r="C56" s="139"/>
      <c r="D56" s="139"/>
      <c r="E56" s="139"/>
      <c r="F56" s="140"/>
      <c r="G56" s="139"/>
      <c r="H56" s="139"/>
      <c r="I56" s="130"/>
      <c r="J56" s="130"/>
    </row>
    <row r="57" spans="1:10" s="104" customFormat="1" ht="16.5">
      <c r="A57" s="129" t="s">
        <v>85</v>
      </c>
      <c r="B57" s="128">
        <v>1287.558</v>
      </c>
      <c r="C57" s="127">
        <v>492.66534999999999</v>
      </c>
      <c r="D57" s="127">
        <v>567.64676240000006</v>
      </c>
      <c r="E57" s="127">
        <v>1112.1320000000001</v>
      </c>
      <c r="F57" s="128">
        <v>1058.7809999999999</v>
      </c>
      <c r="G57" s="127">
        <v>-16.329999999999998</v>
      </c>
      <c r="H57" s="127">
        <v>60</v>
      </c>
      <c r="I57" s="130">
        <f>+[1]SCF!F53</f>
        <v>1287.558</v>
      </c>
      <c r="J57" s="133"/>
    </row>
    <row r="58" spans="1:10" s="104" customFormat="1" ht="16.5">
      <c r="A58" s="129" t="s">
        <v>86</v>
      </c>
      <c r="B58" s="128">
        <v>3028.4630000000002</v>
      </c>
      <c r="C58" s="127">
        <v>433.24488998151907</v>
      </c>
      <c r="D58" s="127">
        <v>888.21159080159998</v>
      </c>
      <c r="E58" s="127">
        <v>1309.3001170788</v>
      </c>
      <c r="F58" s="128">
        <v>1798.3311805400003</v>
      </c>
      <c r="G58" s="127">
        <v>534.0609770914001</v>
      </c>
      <c r="H58" s="127">
        <v>1053</v>
      </c>
      <c r="I58" s="130">
        <f>+[1]SCF!F54</f>
        <v>3028.4630000000002</v>
      </c>
      <c r="J58" s="133"/>
    </row>
    <row r="59" spans="1:10" s="142" customFormat="1" ht="16.5">
      <c r="A59" s="37"/>
      <c r="B59" s="141"/>
      <c r="C59" s="141"/>
      <c r="D59" s="141"/>
      <c r="E59" s="141"/>
      <c r="F59" s="141"/>
      <c r="G59" s="141"/>
      <c r="H59" s="141"/>
    </row>
    <row r="60" spans="1:10" s="142" customFormat="1" ht="16.5">
      <c r="A60" s="37"/>
      <c r="B60" s="183"/>
      <c r="C60" s="183"/>
      <c r="D60" s="183"/>
      <c r="E60" s="183"/>
      <c r="F60" s="183"/>
      <c r="G60" s="183"/>
      <c r="H60" s="183"/>
    </row>
    <row r="61" spans="1:10" s="142" customFormat="1" ht="16.5">
      <c r="A61" s="37"/>
      <c r="B61" s="141"/>
      <c r="C61" s="141"/>
      <c r="D61" s="141"/>
      <c r="E61" s="141"/>
      <c r="F61" s="141"/>
      <c r="G61" s="141"/>
      <c r="H61" s="141"/>
    </row>
    <row r="62" spans="1:10" s="142" customFormat="1" ht="16.5">
      <c r="A62" s="37"/>
      <c r="B62" s="143"/>
      <c r="C62" s="143"/>
      <c r="D62" s="143"/>
      <c r="E62" s="143"/>
      <c r="F62" s="143"/>
      <c r="G62" s="143"/>
      <c r="H62" s="143"/>
    </row>
    <row r="63" spans="1:10" s="142" customFormat="1" ht="16.5">
      <c r="A63" s="37"/>
      <c r="B63" s="143"/>
      <c r="C63" s="143"/>
      <c r="D63" s="143"/>
      <c r="E63" s="143"/>
      <c r="F63" s="143"/>
      <c r="G63" s="143"/>
      <c r="H63" s="143"/>
    </row>
    <row r="64" spans="1:10" s="142" customFormat="1" ht="16.5">
      <c r="A64" s="37"/>
      <c r="B64" s="144"/>
      <c r="C64" s="143"/>
      <c r="D64" s="143"/>
      <c r="E64" s="143"/>
      <c r="F64" s="144"/>
      <c r="G64" s="143"/>
      <c r="H64" s="143"/>
    </row>
    <row r="65" spans="1:8" s="142" customFormat="1" ht="16.5">
      <c r="A65" s="37"/>
      <c r="B65" s="144"/>
      <c r="C65" s="143"/>
      <c r="D65" s="143"/>
      <c r="E65" s="143"/>
      <c r="F65" s="144"/>
      <c r="G65" s="143"/>
      <c r="H65" s="143"/>
    </row>
    <row r="66" spans="1:8">
      <c r="B66" s="28"/>
      <c r="F66" s="28"/>
    </row>
    <row r="67" spans="1:8">
      <c r="B67" s="28"/>
      <c r="F67" s="28"/>
    </row>
    <row r="68" spans="1:8">
      <c r="B68" s="28"/>
      <c r="F68" s="28"/>
    </row>
    <row r="69" spans="1:8">
      <c r="B69" s="28"/>
      <c r="F69" s="28"/>
    </row>
    <row r="70" spans="1:8">
      <c r="B70" s="28"/>
      <c r="F70" s="28"/>
    </row>
    <row r="71" spans="1:8">
      <c r="B71" s="28"/>
      <c r="F71" s="28"/>
    </row>
    <row r="72" spans="1:8">
      <c r="B72" s="28"/>
      <c r="F72" s="28"/>
    </row>
    <row r="73" spans="1:8">
      <c r="B73" s="28"/>
      <c r="F73" s="28"/>
    </row>
    <row r="74" spans="1:8">
      <c r="B74" s="28"/>
      <c r="F74" s="28"/>
    </row>
    <row r="75" spans="1:8">
      <c r="B75" s="28"/>
      <c r="F75" s="28"/>
    </row>
  </sheetData>
  <sortState xmlns:xlrd2="http://schemas.microsoft.com/office/spreadsheetml/2017/richdata2" ref="F12:F19">
    <sortCondition ref="F12:F19"/>
  </sortState>
  <hyperlinks>
    <hyperlink ref="J3" location="Contents!A1" display="Back" xr:uid="{00000000-0004-0000-0400-000000000000}"/>
  </hyperlinks>
  <pageMargins left="0.25" right="0.25" top="0.75" bottom="0.75" header="0.3" footer="0.3"/>
  <pageSetup scale="45" orientation="landscape" r:id="rId1"/>
  <headerFoot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A1:Y91"/>
  <sheetViews>
    <sheetView showGridLines="0" zoomScale="80" zoomScaleNormal="80" workbookViewId="0">
      <selection activeCell="Q71" sqref="Q71"/>
    </sheetView>
  </sheetViews>
  <sheetFormatPr defaultColWidth="0" defaultRowHeight="15" zeroHeight="1"/>
  <cols>
    <col min="1" max="25" width="8.85546875" customWidth="1"/>
    <col min="26" max="16384" width="8.85546875" hidden="1"/>
  </cols>
  <sheetData>
    <row r="1" spans="24:24" ht="15.75">
      <c r="X1" s="12" t="s">
        <v>8</v>
      </c>
    </row>
    <row r="2" spans="24:24"/>
    <row r="3" spans="24:24"/>
    <row r="4" spans="24:24"/>
    <row r="5" spans="24:24"/>
    <row r="6" spans="24:24"/>
    <row r="7" spans="24:24"/>
    <row r="8" spans="24:24"/>
    <row r="9" spans="24:24"/>
    <row r="10" spans="24:24"/>
    <row r="11" spans="24:24"/>
    <row r="12" spans="24:24"/>
    <row r="13" spans="24:24"/>
    <row r="14" spans="24:24"/>
    <row r="15" spans="24:24"/>
    <row r="16" spans="24:2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sheetData>
  <hyperlinks>
    <hyperlink ref="X1" location="Contents!A1" display="Back"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pageSetUpPr fitToPage="1"/>
  </sheetPr>
  <dimension ref="A1:Q45"/>
  <sheetViews>
    <sheetView showGridLines="0" zoomScale="90" zoomScaleNormal="90" zoomScaleSheetLayoutView="70" workbookViewId="0">
      <pane xSplit="1" ySplit="7" topLeftCell="B8" activePane="bottomRight" state="frozen"/>
      <selection activeCell="C5" sqref="C5"/>
      <selection pane="topRight" activeCell="C5" sqref="C5"/>
      <selection pane="bottomLeft" activeCell="C5" sqref="C5"/>
      <selection pane="bottomRight" activeCell="B8" sqref="B8"/>
    </sheetView>
  </sheetViews>
  <sheetFormatPr defaultColWidth="12.42578125" defaultRowHeight="12.75" zeroHeight="1"/>
  <cols>
    <col min="1" max="1" width="51.5703125" style="2" bestFit="1" customWidth="1"/>
    <col min="2" max="2" width="8.85546875" style="2" bestFit="1" customWidth="1"/>
    <col min="3" max="7" width="11.42578125" style="2" customWidth="1"/>
    <col min="8" max="9" width="1.140625" style="2" customWidth="1"/>
    <col min="10" max="10" width="11.42578125" style="2" customWidth="1"/>
    <col min="11" max="12" width="11.42578125" style="171" customWidth="1"/>
    <col min="13" max="13" width="1.42578125" style="2" customWidth="1"/>
    <col min="14" max="14" width="5.28515625" style="2" bestFit="1" customWidth="1"/>
    <col min="15" max="28" width="12.42578125" style="2" customWidth="1"/>
    <col min="29" max="16384" width="12.42578125" style="2"/>
  </cols>
  <sheetData>
    <row r="1" spans="1:17" ht="18">
      <c r="A1" s="17" t="s">
        <v>164</v>
      </c>
    </row>
    <row r="2" spans="1:17" ht="16.5">
      <c r="A2" s="20" t="s">
        <v>170</v>
      </c>
    </row>
    <row r="3" spans="1:17" ht="16.5">
      <c r="A3" s="20" t="s">
        <v>72</v>
      </c>
    </row>
    <row r="4" spans="1:17">
      <c r="A4" s="21"/>
    </row>
    <row r="5" spans="1:17" ht="15.75">
      <c r="A5" s="24" t="s">
        <v>169</v>
      </c>
    </row>
    <row r="6" spans="1:17" s="1" customFormat="1" ht="16.5" thickBot="1">
      <c r="A6" s="219"/>
      <c r="K6" s="220"/>
      <c r="L6" s="220"/>
    </row>
    <row r="7" spans="1:17" s="49" customFormat="1" ht="15" customHeight="1" thickBot="1">
      <c r="A7" s="221"/>
      <c r="B7" s="61" t="s">
        <v>92</v>
      </c>
      <c r="C7" s="61" t="s">
        <v>104</v>
      </c>
      <c r="D7" s="61" t="s">
        <v>105</v>
      </c>
      <c r="E7" s="61" t="s">
        <v>106</v>
      </c>
      <c r="F7" s="61" t="s">
        <v>160</v>
      </c>
      <c r="G7" s="61" t="s">
        <v>176</v>
      </c>
      <c r="H7" s="50"/>
      <c r="I7" s="51"/>
      <c r="J7" s="60" t="s">
        <v>90</v>
      </c>
      <c r="K7" s="60" t="s">
        <v>116</v>
      </c>
      <c r="L7" s="60" t="s">
        <v>180</v>
      </c>
    </row>
    <row r="8" spans="1:17" ht="3.75" customHeight="1">
      <c r="A8" s="15"/>
      <c r="B8" s="11"/>
      <c r="C8" s="11"/>
      <c r="D8" s="11"/>
      <c r="E8" s="11"/>
      <c r="F8" s="11"/>
      <c r="G8" s="11"/>
      <c r="H8" s="5"/>
      <c r="I8" s="16"/>
      <c r="J8" s="11"/>
      <c r="K8" s="172"/>
      <c r="L8" s="172"/>
    </row>
    <row r="9" spans="1:17" s="3" customFormat="1" ht="20.25" customHeight="1">
      <c r="A9" s="39" t="s">
        <v>149</v>
      </c>
      <c r="B9" s="174"/>
      <c r="C9" s="174"/>
      <c r="D9" s="174"/>
      <c r="E9" s="174"/>
      <c r="F9" s="174"/>
      <c r="G9" s="174"/>
      <c r="H9" s="175"/>
      <c r="I9" s="176"/>
      <c r="J9" s="174"/>
      <c r="K9" s="174"/>
      <c r="L9" s="174"/>
    </row>
    <row r="10" spans="1:17" s="3" customFormat="1" ht="3.75" customHeight="1">
      <c r="A10" s="40"/>
      <c r="B10" s="177"/>
      <c r="C10" s="177"/>
      <c r="D10" s="177"/>
      <c r="E10" s="177"/>
      <c r="F10" s="177"/>
      <c r="G10" s="177"/>
      <c r="H10" s="175"/>
      <c r="I10" s="176"/>
      <c r="J10" s="177"/>
      <c r="K10" s="177"/>
      <c r="L10" s="177"/>
    </row>
    <row r="11" spans="1:17" s="3" customFormat="1" ht="20.25" customHeight="1">
      <c r="A11" s="41" t="s">
        <v>162</v>
      </c>
      <c r="B11" s="180">
        <v>33568</v>
      </c>
      <c r="C11" s="180">
        <v>30198</v>
      </c>
      <c r="D11" s="180">
        <v>28093</v>
      </c>
      <c r="E11" s="180">
        <v>29992</v>
      </c>
      <c r="F11" s="180">
        <v>28874</v>
      </c>
      <c r="G11" s="180">
        <v>27305</v>
      </c>
      <c r="H11" s="175"/>
      <c r="I11" s="176"/>
      <c r="J11" s="180">
        <v>136858</v>
      </c>
      <c r="K11" s="180">
        <v>121851</v>
      </c>
      <c r="L11" s="180">
        <v>56179</v>
      </c>
      <c r="Q11" s="218"/>
    </row>
    <row r="12" spans="1:17" s="198" customFormat="1" ht="20.25" customHeight="1">
      <c r="A12" s="199" t="s">
        <v>150</v>
      </c>
      <c r="B12" s="200">
        <v>28725</v>
      </c>
      <c r="C12" s="200">
        <v>26465</v>
      </c>
      <c r="D12" s="200">
        <v>25743</v>
      </c>
      <c r="E12" s="200">
        <v>26861</v>
      </c>
      <c r="F12" s="200">
        <v>25317</v>
      </c>
      <c r="G12" s="200">
        <v>25074</v>
      </c>
      <c r="H12" s="201"/>
      <c r="I12" s="202"/>
      <c r="J12" s="200">
        <v>114297</v>
      </c>
      <c r="K12" s="200">
        <v>107794</v>
      </c>
      <c r="L12" s="200">
        <v>50391</v>
      </c>
    </row>
    <row r="13" spans="1:17" s="3" customFormat="1" ht="20.25" customHeight="1">
      <c r="A13" s="47" t="s">
        <v>158</v>
      </c>
      <c r="B13" s="181">
        <v>4843</v>
      </c>
      <c r="C13" s="181">
        <v>3733</v>
      </c>
      <c r="D13" s="181">
        <v>2350</v>
      </c>
      <c r="E13" s="181">
        <v>3131</v>
      </c>
      <c r="F13" s="181">
        <v>3557</v>
      </c>
      <c r="G13" s="181">
        <v>2231</v>
      </c>
      <c r="H13" s="45"/>
      <c r="I13" s="170"/>
      <c r="J13" s="181">
        <v>22561</v>
      </c>
      <c r="K13" s="181">
        <v>14057</v>
      </c>
      <c r="L13" s="181">
        <v>5788</v>
      </c>
    </row>
    <row r="14" spans="1:17" s="168" customFormat="1" ht="20.25" customHeight="1">
      <c r="A14" s="169" t="s">
        <v>155</v>
      </c>
      <c r="B14" s="182">
        <v>0.78427901983699</v>
      </c>
      <c r="C14" s="182">
        <v>0.7127676944811282</v>
      </c>
      <c r="D14" s="182">
        <v>0.69804732818698889</v>
      </c>
      <c r="E14" s="182">
        <v>0.72872515543912497</v>
      </c>
      <c r="F14" s="182">
        <v>0.71558859975216849</v>
      </c>
      <c r="G14" s="182">
        <v>0.75611984935755427</v>
      </c>
      <c r="H14" s="42"/>
      <c r="I14" s="43"/>
      <c r="J14" s="182">
        <v>0.75824967311570601</v>
      </c>
      <c r="K14" s="182">
        <v>0.73152913543998666</v>
      </c>
      <c r="L14" s="182">
        <v>0.73473097747900917</v>
      </c>
    </row>
    <row r="15" spans="1:17" s="168" customFormat="1" ht="20.25" customHeight="1">
      <c r="A15" s="194" t="s">
        <v>151</v>
      </c>
      <c r="B15" s="195">
        <v>0.14427430886558626</v>
      </c>
      <c r="C15" s="195">
        <v>0.12361745810980859</v>
      </c>
      <c r="D15" s="195">
        <v>8.3650731498949915E-2</v>
      </c>
      <c r="E15" s="195">
        <v>0.10439450520138703</v>
      </c>
      <c r="F15" s="195">
        <v>0.12319041352081457</v>
      </c>
      <c r="G15" s="195">
        <v>8.17066471342245E-2</v>
      </c>
      <c r="H15" s="42"/>
      <c r="I15" s="43"/>
      <c r="J15" s="195">
        <v>0.16484969822735976</v>
      </c>
      <c r="K15" s="195">
        <v>0.11536220465978941</v>
      </c>
      <c r="L15" s="195">
        <v>0.10302782178394061</v>
      </c>
    </row>
    <row r="16" spans="1:17" s="3" customFormat="1" ht="20.25" customHeight="1">
      <c r="A16" s="47"/>
      <c r="B16" s="48"/>
      <c r="C16" s="48"/>
      <c r="D16" s="46"/>
      <c r="E16" s="46"/>
      <c r="F16" s="46"/>
      <c r="G16" s="46"/>
      <c r="H16" s="42"/>
      <c r="I16" s="43"/>
      <c r="J16" s="46"/>
      <c r="K16" s="46"/>
      <c r="L16" s="46"/>
    </row>
    <row r="17" spans="1:17" s="3" customFormat="1" ht="20.25" customHeight="1">
      <c r="A17" s="39" t="s">
        <v>152</v>
      </c>
      <c r="B17" s="174"/>
      <c r="C17" s="174"/>
      <c r="D17" s="174"/>
      <c r="E17" s="174"/>
      <c r="F17" s="174"/>
      <c r="G17" s="174"/>
      <c r="H17" s="175"/>
      <c r="I17" s="176"/>
      <c r="J17" s="174"/>
      <c r="K17" s="174"/>
      <c r="L17" s="174"/>
    </row>
    <row r="18" spans="1:17" s="3" customFormat="1" ht="3.75" customHeight="1">
      <c r="A18" s="40"/>
      <c r="B18" s="177"/>
      <c r="C18" s="177"/>
      <c r="D18" s="177"/>
      <c r="E18" s="177"/>
      <c r="F18" s="177"/>
      <c r="G18" s="177"/>
      <c r="H18" s="178"/>
      <c r="I18" s="179"/>
      <c r="J18" s="177"/>
      <c r="K18" s="177"/>
      <c r="L18" s="177"/>
    </row>
    <row r="19" spans="1:17" s="3" customFormat="1" ht="20.25" customHeight="1">
      <c r="A19" s="41" t="s">
        <v>161</v>
      </c>
      <c r="B19" s="180">
        <v>9233.0939359018012</v>
      </c>
      <c r="C19" s="180">
        <v>12169.240033210497</v>
      </c>
      <c r="D19" s="180">
        <v>12152.122165233202</v>
      </c>
      <c r="E19" s="180">
        <v>11164.806206212299</v>
      </c>
      <c r="F19" s="180">
        <v>11476</v>
      </c>
      <c r="G19" s="180">
        <v>8807</v>
      </c>
      <c r="H19" s="42"/>
      <c r="I19" s="43"/>
      <c r="J19" s="180">
        <v>43634</v>
      </c>
      <c r="K19" s="180">
        <v>44719.262340557798</v>
      </c>
      <c r="L19" s="180">
        <v>20283</v>
      </c>
      <c r="Q19" s="218"/>
    </row>
    <row r="20" spans="1:17" s="207" customFormat="1" ht="20.25" customHeight="1">
      <c r="A20" s="203" t="s">
        <v>150</v>
      </c>
      <c r="B20" s="204">
        <v>4617</v>
      </c>
      <c r="C20" s="204">
        <v>4215</v>
      </c>
      <c r="D20" s="204">
        <v>5636.5863774220261</v>
      </c>
      <c r="E20" s="204">
        <v>5269.5500401101554</v>
      </c>
      <c r="F20" s="204">
        <v>5097</v>
      </c>
      <c r="G20" s="204">
        <v>4408</v>
      </c>
      <c r="H20" s="205"/>
      <c r="I20" s="206"/>
      <c r="J20" s="204">
        <v>22490</v>
      </c>
      <c r="K20" s="204">
        <v>19738</v>
      </c>
      <c r="L20" s="204">
        <v>9505</v>
      </c>
    </row>
    <row r="21" spans="1:17" s="14" customFormat="1" ht="20.25" customHeight="1">
      <c r="A21" s="47" t="s">
        <v>157</v>
      </c>
      <c r="B21" s="181">
        <v>4616</v>
      </c>
      <c r="C21" s="181">
        <v>7954.2400332104971</v>
      </c>
      <c r="D21" s="181">
        <v>6515</v>
      </c>
      <c r="E21" s="181">
        <v>5895.2561661021437</v>
      </c>
      <c r="F21" s="181">
        <v>6379</v>
      </c>
      <c r="G21" s="181">
        <v>4399</v>
      </c>
      <c r="H21" s="45"/>
      <c r="I21" s="170"/>
      <c r="J21" s="181">
        <v>21144</v>
      </c>
      <c r="K21" s="181">
        <v>24981.262340557798</v>
      </c>
      <c r="L21" s="181">
        <v>10778</v>
      </c>
    </row>
    <row r="22" spans="1:17" s="168" customFormat="1" ht="20.25" customHeight="1">
      <c r="A22" s="169" t="s">
        <v>154</v>
      </c>
      <c r="B22" s="182">
        <v>0.21572098016301003</v>
      </c>
      <c r="C22" s="182">
        <v>0.28723230551887191</v>
      </c>
      <c r="D22" s="182">
        <v>0.30195267181301116</v>
      </c>
      <c r="E22" s="182">
        <v>0.27127484456087503</v>
      </c>
      <c r="F22" s="182">
        <v>0.28441140024783146</v>
      </c>
      <c r="G22" s="182">
        <v>0.24388015064244573</v>
      </c>
      <c r="H22" s="42"/>
      <c r="I22" s="43"/>
      <c r="J22" s="182">
        <v>0.24175032688429404</v>
      </c>
      <c r="K22" s="182">
        <v>0.26847086456001346</v>
      </c>
      <c r="L22" s="182">
        <v>0.26526902252099083</v>
      </c>
    </row>
    <row r="23" spans="1:17" s="168" customFormat="1" ht="20.25" customHeight="1">
      <c r="A23" s="194" t="s">
        <v>153</v>
      </c>
      <c r="B23" s="195">
        <v>0.50005923994217949</v>
      </c>
      <c r="C23" s="195">
        <v>0.65363490337136565</v>
      </c>
      <c r="D23" s="195">
        <v>0.53616444101030325</v>
      </c>
      <c r="E23" s="195">
        <v>0.52802136080265483</v>
      </c>
      <c r="F23" s="195">
        <v>0.55585569884977348</v>
      </c>
      <c r="G23" s="195">
        <v>0.49948904280685819</v>
      </c>
      <c r="H23" s="42"/>
      <c r="I23" s="43"/>
      <c r="J23" s="195">
        <v>0.48457624788009351</v>
      </c>
      <c r="K23" s="195">
        <v>0.55862420427049908</v>
      </c>
      <c r="L23" s="195">
        <v>0.53138095942414831</v>
      </c>
    </row>
    <row r="24" spans="1:17" s="3" customFormat="1" ht="20.25" customHeight="1">
      <c r="A24" s="47"/>
      <c r="B24" s="192"/>
      <c r="C24" s="192"/>
      <c r="D24" s="192"/>
      <c r="E24" s="192"/>
      <c r="F24" s="192"/>
      <c r="G24" s="192"/>
      <c r="H24" s="42"/>
      <c r="I24" s="43"/>
      <c r="J24" s="46"/>
      <c r="K24" s="173"/>
      <c r="L24" s="173"/>
    </row>
    <row r="25" spans="1:17" s="3" customFormat="1" ht="20.25" customHeight="1">
      <c r="A25" s="47"/>
      <c r="B25" s="48"/>
      <c r="C25" s="48"/>
      <c r="D25" s="48"/>
      <c r="E25" s="48"/>
      <c r="F25" s="197"/>
      <c r="G25" s="197"/>
      <c r="H25" s="42"/>
      <c r="I25" s="43"/>
      <c r="J25" s="46"/>
      <c r="K25" s="173"/>
      <c r="L25" s="173"/>
    </row>
    <row r="26" spans="1:17" s="3" customFormat="1" ht="20.25" customHeight="1">
      <c r="A26" s="47"/>
      <c r="B26" s="48"/>
      <c r="C26" s="48"/>
      <c r="D26" s="48"/>
      <c r="E26" s="48"/>
      <c r="F26" s="192"/>
      <c r="G26" s="192"/>
      <c r="H26" s="42"/>
      <c r="I26" s="43"/>
      <c r="J26" s="46"/>
      <c r="K26" s="173"/>
      <c r="L26" s="173"/>
    </row>
    <row r="27" spans="1:17" s="3" customFormat="1" ht="20.25" customHeight="1">
      <c r="A27" s="47"/>
      <c r="B27" s="48"/>
      <c r="C27" s="48"/>
      <c r="D27" s="48"/>
      <c r="E27" s="48"/>
      <c r="F27" s="192"/>
      <c r="G27" s="192"/>
      <c r="H27" s="42"/>
      <c r="I27" s="43"/>
      <c r="J27" s="48"/>
      <c r="K27" s="48"/>
      <c r="L27" s="48"/>
    </row>
    <row r="28" spans="1:17" s="3" customFormat="1" ht="20.25" customHeight="1">
      <c r="A28" s="47"/>
      <c r="B28" s="48"/>
      <c r="C28" s="48"/>
      <c r="D28" s="48"/>
      <c r="E28" s="48"/>
      <c r="F28" s="48"/>
      <c r="G28" s="48"/>
      <c r="H28" s="42"/>
      <c r="I28" s="43"/>
      <c r="J28" s="46"/>
      <c r="K28" s="173"/>
      <c r="L28" s="173"/>
    </row>
    <row r="29" spans="1:17" s="3" customFormat="1" ht="20.25" customHeight="1">
      <c r="A29" s="47"/>
      <c r="B29" s="48"/>
      <c r="C29" s="48"/>
      <c r="D29" s="48"/>
      <c r="E29" s="48"/>
      <c r="F29" s="48"/>
      <c r="G29" s="48"/>
      <c r="H29" s="42"/>
      <c r="I29" s="43"/>
      <c r="J29" s="46"/>
      <c r="K29" s="173"/>
      <c r="L29" s="173"/>
    </row>
    <row r="30" spans="1:17" s="3" customFormat="1" ht="20.25" customHeight="1">
      <c r="A30" s="47"/>
      <c r="B30" s="48"/>
      <c r="C30" s="48"/>
      <c r="D30" s="48"/>
      <c r="E30" s="48"/>
      <c r="F30" s="48"/>
      <c r="G30" s="48"/>
      <c r="H30" s="42"/>
      <c r="I30" s="43"/>
      <c r="J30" s="46"/>
      <c r="K30" s="173"/>
      <c r="L30" s="173"/>
    </row>
    <row r="31" spans="1:17" s="3" customFormat="1" ht="20.25" customHeight="1">
      <c r="A31" s="47"/>
      <c r="B31" s="48"/>
      <c r="C31" s="48"/>
      <c r="D31" s="48"/>
      <c r="E31" s="48"/>
      <c r="F31" s="48"/>
      <c r="G31" s="48"/>
      <c r="H31" s="42"/>
      <c r="I31" s="43"/>
      <c r="J31" s="46"/>
      <c r="K31" s="173"/>
      <c r="L31" s="173"/>
    </row>
    <row r="32" spans="1:17" s="3" customFormat="1" ht="20.25" customHeight="1">
      <c r="A32" s="47"/>
      <c r="B32" s="48"/>
      <c r="C32" s="48"/>
      <c r="D32" s="48"/>
      <c r="E32" s="48"/>
      <c r="F32" s="48"/>
      <c r="G32" s="48"/>
      <c r="H32" s="42"/>
      <c r="I32" s="43"/>
      <c r="J32" s="46"/>
      <c r="K32" s="173"/>
      <c r="L32" s="173"/>
    </row>
    <row r="33" spans="1:12" s="3" customFormat="1" ht="20.25" customHeight="1">
      <c r="A33" s="47"/>
      <c r="B33" s="48"/>
      <c r="C33" s="48"/>
      <c r="D33" s="48"/>
      <c r="E33" s="48"/>
      <c r="F33" s="48"/>
      <c r="G33" s="48"/>
      <c r="H33" s="42"/>
      <c r="I33" s="43"/>
      <c r="J33" s="46"/>
      <c r="K33" s="173"/>
      <c r="L33" s="173"/>
    </row>
    <row r="34" spans="1:12" s="3" customFormat="1" ht="20.25" customHeight="1">
      <c r="A34" s="47"/>
      <c r="B34" s="48"/>
      <c r="C34" s="48"/>
      <c r="D34" s="48"/>
      <c r="E34" s="48"/>
      <c r="F34" s="48"/>
      <c r="G34" s="48"/>
      <c r="H34" s="42"/>
      <c r="I34" s="43"/>
      <c r="J34" s="46"/>
      <c r="K34" s="173"/>
      <c r="L34" s="173"/>
    </row>
    <row r="35" spans="1:12" s="3" customFormat="1" ht="20.25" customHeight="1">
      <c r="A35" s="47"/>
      <c r="B35" s="48"/>
      <c r="C35" s="48"/>
      <c r="D35" s="48"/>
      <c r="E35" s="48"/>
      <c r="F35" s="48"/>
      <c r="G35" s="48"/>
      <c r="H35" s="42"/>
      <c r="I35" s="43"/>
      <c r="J35" s="46"/>
      <c r="K35" s="173"/>
      <c r="L35" s="173"/>
    </row>
    <row r="36" spans="1:12" s="3" customFormat="1" ht="20.25" customHeight="1">
      <c r="A36" s="47"/>
      <c r="B36" s="48"/>
      <c r="C36" s="48"/>
      <c r="D36" s="48"/>
      <c r="E36" s="48"/>
      <c r="F36" s="48"/>
      <c r="G36" s="48"/>
      <c r="H36" s="42"/>
      <c r="I36" s="43"/>
      <c r="J36" s="46"/>
      <c r="K36" s="173"/>
      <c r="L36" s="173"/>
    </row>
    <row r="37" spans="1:12" s="3" customFormat="1" ht="20.25" customHeight="1">
      <c r="A37" s="47"/>
      <c r="B37" s="48"/>
      <c r="C37" s="48"/>
      <c r="D37" s="48"/>
      <c r="E37" s="48"/>
      <c r="F37" s="48"/>
      <c r="G37" s="48"/>
      <c r="H37" s="42"/>
      <c r="I37" s="43"/>
      <c r="J37" s="46"/>
      <c r="K37" s="173"/>
      <c r="L37" s="173"/>
    </row>
    <row r="38" spans="1:12" s="3" customFormat="1" ht="20.25" customHeight="1">
      <c r="A38" s="47"/>
      <c r="B38" s="48"/>
      <c r="C38" s="48"/>
      <c r="D38" s="48"/>
      <c r="E38" s="48"/>
      <c r="F38" s="48"/>
      <c r="G38" s="48"/>
      <c r="H38" s="42"/>
      <c r="I38" s="43"/>
      <c r="J38" s="46"/>
      <c r="K38" s="173"/>
      <c r="L38" s="173"/>
    </row>
    <row r="39" spans="1:12" s="3" customFormat="1" ht="20.25" customHeight="1">
      <c r="A39" s="47"/>
      <c r="B39" s="48"/>
      <c r="C39" s="48"/>
      <c r="D39" s="48"/>
      <c r="E39" s="48"/>
      <c r="F39" s="48"/>
      <c r="G39" s="48"/>
      <c r="H39" s="42"/>
      <c r="I39" s="43"/>
      <c r="J39" s="46"/>
      <c r="K39" s="173"/>
      <c r="L39" s="173"/>
    </row>
    <row r="40" spans="1:12" s="3" customFormat="1" ht="20.25" customHeight="1">
      <c r="A40" s="47"/>
      <c r="B40" s="48"/>
      <c r="C40" s="48"/>
      <c r="D40" s="48"/>
      <c r="E40" s="48"/>
      <c r="F40" s="48"/>
      <c r="G40" s="48"/>
      <c r="H40" s="42"/>
      <c r="I40" s="43"/>
      <c r="J40" s="46"/>
      <c r="K40" s="173"/>
      <c r="L40" s="173"/>
    </row>
    <row r="41" spans="1:12" s="3" customFormat="1" ht="20.25" customHeight="1">
      <c r="A41" s="47"/>
      <c r="B41" s="48"/>
      <c r="C41" s="48"/>
      <c r="D41" s="48"/>
      <c r="E41" s="48"/>
      <c r="F41" s="48"/>
      <c r="G41" s="48"/>
      <c r="H41" s="42"/>
      <c r="I41" s="43"/>
      <c r="J41" s="46"/>
      <c r="K41" s="173"/>
      <c r="L41" s="173"/>
    </row>
    <row r="42" spans="1:12"/>
    <row r="43" spans="1:12"/>
    <row r="44" spans="1:12"/>
    <row r="45" spans="1:12"/>
  </sheetData>
  <pageMargins left="0.25" right="0.25" top="0.75" bottom="0.75" header="0.3" footer="0.3"/>
  <pageSetup scale="86"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pageSetUpPr fitToPage="1"/>
  </sheetPr>
  <dimension ref="B2:XEW37"/>
  <sheetViews>
    <sheetView showGridLines="0" tabSelected="1" zoomScale="80" zoomScaleNormal="80" zoomScaleSheetLayoutView="90" workbookViewId="0">
      <pane xSplit="2" ySplit="4" topLeftCell="C5" activePane="bottomRight" state="frozen"/>
      <selection activeCell="B22" sqref="B22"/>
      <selection pane="topRight" activeCell="B22" sqref="B22"/>
      <selection pane="bottomLeft" activeCell="B22" sqref="B22"/>
      <selection pane="bottomRight" activeCell="C5" sqref="C5"/>
    </sheetView>
  </sheetViews>
  <sheetFormatPr defaultColWidth="0" defaultRowHeight="12.75"/>
  <cols>
    <col min="1" max="1" width="2.42578125" style="4" customWidth="1"/>
    <col min="2" max="2" width="57.42578125" style="4" customWidth="1"/>
    <col min="3" max="8" width="10.140625" style="155" bestFit="1" customWidth="1"/>
    <col min="9" max="10" width="1.42578125" style="155" customWidth="1"/>
    <col min="11" max="11" width="10.28515625" style="155" bestFit="1" customWidth="1"/>
    <col min="12" max="12" width="1.42578125" style="155" customWidth="1"/>
    <col min="13" max="13" width="11" style="155" bestFit="1" customWidth="1"/>
    <col min="14" max="14" width="1.42578125" style="155" customWidth="1"/>
    <col min="15" max="15" width="11" style="155" bestFit="1" customWidth="1"/>
    <col min="16" max="16" width="35" style="4" customWidth="1"/>
    <col min="17" max="77" width="0" style="4" hidden="1" customWidth="1"/>
    <col min="78" max="126" width="0" style="4" hidden="1"/>
    <col min="127" max="16377" width="12.42578125" style="4" hidden="1"/>
    <col min="16378" max="16384" width="42.28515625" style="4" customWidth="1"/>
  </cols>
  <sheetData>
    <row r="2" spans="2:16" ht="23.25">
      <c r="B2" s="6" t="s">
        <v>168</v>
      </c>
      <c r="P2" s="54" t="s">
        <v>8</v>
      </c>
    </row>
    <row r="3" spans="2:16" ht="15" customHeight="1">
      <c r="B3" s="8"/>
    </row>
    <row r="4" spans="2:16" s="53" customFormat="1" ht="18.75" thickBot="1">
      <c r="B4" s="52"/>
      <c r="C4" s="156" t="s">
        <v>93</v>
      </c>
      <c r="D4" s="156" t="s">
        <v>143</v>
      </c>
      <c r="E4" s="156" t="s">
        <v>144</v>
      </c>
      <c r="F4" s="156" t="s">
        <v>145</v>
      </c>
      <c r="G4" s="156" t="s">
        <v>156</v>
      </c>
      <c r="H4" s="156" t="s">
        <v>181</v>
      </c>
      <c r="I4" s="157"/>
      <c r="J4" s="158"/>
      <c r="K4" s="156" t="s">
        <v>90</v>
      </c>
      <c r="L4" s="157"/>
      <c r="M4" s="156" t="s">
        <v>116</v>
      </c>
      <c r="N4" s="157"/>
      <c r="O4" s="156" t="s">
        <v>180</v>
      </c>
    </row>
    <row r="5" spans="2:16" ht="15" customHeight="1">
      <c r="B5" s="8"/>
      <c r="J5" s="159"/>
    </row>
    <row r="6" spans="2:16" ht="13.5">
      <c r="B6" s="9" t="s">
        <v>172</v>
      </c>
      <c r="C6" s="160"/>
      <c r="D6" s="160"/>
      <c r="E6" s="160"/>
      <c r="F6" s="160"/>
      <c r="G6" s="160"/>
      <c r="H6" s="160"/>
      <c r="I6" s="160"/>
      <c r="J6" s="161"/>
      <c r="K6" s="160"/>
      <c r="M6" s="160"/>
      <c r="O6" s="160"/>
    </row>
    <row r="7" spans="2:16" s="11" customFormat="1" ht="15" customHeight="1">
      <c r="B7" s="10"/>
      <c r="C7" s="162"/>
      <c r="D7" s="162"/>
      <c r="E7" s="162"/>
      <c r="F7" s="162"/>
      <c r="G7" s="162"/>
      <c r="H7" s="162"/>
      <c r="I7" s="163"/>
      <c r="J7" s="164"/>
      <c r="K7" s="162"/>
      <c r="L7" s="162"/>
      <c r="M7" s="162"/>
      <c r="N7" s="162"/>
      <c r="O7" s="162"/>
    </row>
    <row r="8" spans="2:16" s="44" customFormat="1" ht="20.25" customHeight="1">
      <c r="B8" s="184" t="s">
        <v>173</v>
      </c>
      <c r="C8" s="185">
        <v>-2505.9059999999999</v>
      </c>
      <c r="D8" s="185">
        <v>-558</v>
      </c>
      <c r="E8" s="185">
        <v>-2886.6329999999998</v>
      </c>
      <c r="F8" s="185">
        <v>-5097.0949999999993</v>
      </c>
      <c r="G8" s="185">
        <v>-2208</v>
      </c>
      <c r="H8" s="185">
        <v>-4723</v>
      </c>
      <c r="I8" s="185"/>
      <c r="J8" s="186"/>
      <c r="K8" s="184">
        <v>-7929.4089999999997</v>
      </c>
      <c r="L8" s="185"/>
      <c r="M8" s="184">
        <v>-11047.111999999999</v>
      </c>
      <c r="N8" s="185"/>
      <c r="O8" s="184">
        <v>-6931</v>
      </c>
      <c r="P8" s="225"/>
    </row>
    <row r="9" spans="2:16" s="213" customFormat="1" ht="20.25" customHeight="1">
      <c r="B9" s="208" t="s">
        <v>146</v>
      </c>
      <c r="C9" s="209">
        <v>91.936999999999998</v>
      </c>
      <c r="D9" s="209">
        <v>384.54399999999998</v>
      </c>
      <c r="E9" s="209">
        <v>1046.23</v>
      </c>
      <c r="F9" s="209">
        <v>-917.13300000000004</v>
      </c>
      <c r="G9" s="209">
        <v>460</v>
      </c>
      <c r="H9" s="209">
        <v>542</v>
      </c>
      <c r="I9" s="210"/>
      <c r="J9" s="211"/>
      <c r="K9" s="212">
        <v>2561.9540000000002</v>
      </c>
      <c r="L9" s="209"/>
      <c r="M9" s="212">
        <v>605.57799999999997</v>
      </c>
      <c r="N9" s="209"/>
      <c r="O9" s="212">
        <v>1002</v>
      </c>
      <c r="P9" s="225"/>
    </row>
    <row r="10" spans="2:16" s="213" customFormat="1" ht="20.25" customHeight="1">
      <c r="B10" s="208" t="s">
        <v>147</v>
      </c>
      <c r="C10" s="209">
        <v>1297.807</v>
      </c>
      <c r="D10" s="209">
        <v>1136.326</v>
      </c>
      <c r="E10" s="209">
        <v>1270.2090000000001</v>
      </c>
      <c r="F10" s="209">
        <v>3490.3439999999996</v>
      </c>
      <c r="G10" s="209">
        <v>1446</v>
      </c>
      <c r="H10" s="209">
        <v>1487.175</v>
      </c>
      <c r="I10" s="210"/>
      <c r="J10" s="211"/>
      <c r="K10" s="212">
        <v>3037.3360000000002</v>
      </c>
      <c r="L10" s="209"/>
      <c r="M10" s="212">
        <v>7194.6859999999997</v>
      </c>
      <c r="N10" s="209"/>
      <c r="O10" s="212">
        <v>2933.1750000000002</v>
      </c>
      <c r="P10" s="225"/>
    </row>
    <row r="11" spans="2:16" s="214" customFormat="1" ht="20.25" customHeight="1">
      <c r="B11" s="208" t="s">
        <v>60</v>
      </c>
      <c r="C11" s="209">
        <v>910.23900000000003</v>
      </c>
      <c r="D11" s="209">
        <v>946.39300000000003</v>
      </c>
      <c r="E11" s="209">
        <v>1094.643</v>
      </c>
      <c r="F11" s="209">
        <v>899.24800000000005</v>
      </c>
      <c r="G11" s="209">
        <v>957</v>
      </c>
      <c r="H11" s="209">
        <v>922.53200000000004</v>
      </c>
      <c r="I11" s="210"/>
      <c r="J11" s="211"/>
      <c r="K11" s="212">
        <v>4390.4390000000003</v>
      </c>
      <c r="L11" s="209"/>
      <c r="M11" s="212">
        <v>3850.5230000000001</v>
      </c>
      <c r="N11" s="209"/>
      <c r="O11" s="212">
        <v>1879.5320000000002</v>
      </c>
      <c r="P11" s="225"/>
    </row>
    <row r="12" spans="2:16" s="44" customFormat="1" ht="20.25" customHeight="1">
      <c r="B12" s="187" t="s">
        <v>87</v>
      </c>
      <c r="C12" s="188">
        <v>-205.923</v>
      </c>
      <c r="D12" s="188">
        <v>1909.7850000000001</v>
      </c>
      <c r="E12" s="188">
        <v>524.4490000000003</v>
      </c>
      <c r="F12" s="188">
        <v>-1624.6359999999995</v>
      </c>
      <c r="G12" s="188">
        <v>655</v>
      </c>
      <c r="H12" s="188">
        <v>-1770</v>
      </c>
      <c r="I12" s="185"/>
      <c r="J12" s="186"/>
      <c r="K12" s="188">
        <v>2060.3200000000006</v>
      </c>
      <c r="L12" s="188"/>
      <c r="M12" s="188">
        <v>605</v>
      </c>
      <c r="N12" s="188"/>
      <c r="O12" s="188">
        <v>-1115</v>
      </c>
      <c r="P12" s="225"/>
    </row>
    <row r="13" spans="2:16" s="214" customFormat="1" ht="20.25" customHeight="1">
      <c r="B13" s="223" t="s">
        <v>166</v>
      </c>
      <c r="C13" s="209">
        <v>817.71116000000006</v>
      </c>
      <c r="D13" s="209">
        <v>472</v>
      </c>
      <c r="E13" s="209">
        <v>309</v>
      </c>
      <c r="F13" s="209">
        <v>3641</v>
      </c>
      <c r="G13" s="209">
        <v>228</v>
      </c>
      <c r="H13" s="209">
        <v>249</v>
      </c>
      <c r="I13" s="209"/>
      <c r="J13" s="211"/>
      <c r="K13" s="212">
        <v>1980</v>
      </c>
      <c r="L13" s="209"/>
      <c r="M13" s="212">
        <v>5240</v>
      </c>
      <c r="N13" s="209"/>
      <c r="O13" s="212">
        <v>477</v>
      </c>
      <c r="P13" s="225"/>
    </row>
    <row r="14" spans="2:16" s="214" customFormat="1" ht="20.25" customHeight="1">
      <c r="B14" s="223" t="s">
        <v>185</v>
      </c>
      <c r="C14" s="209">
        <v>0</v>
      </c>
      <c r="D14" s="209">
        <v>345</v>
      </c>
      <c r="E14" s="209">
        <v>64</v>
      </c>
      <c r="F14" s="209">
        <v>1022</v>
      </c>
      <c r="G14" s="209">
        <v>104</v>
      </c>
      <c r="H14" s="209">
        <v>917</v>
      </c>
      <c r="I14" s="209"/>
      <c r="J14" s="211"/>
      <c r="K14" s="212">
        <v>267</v>
      </c>
      <c r="L14" s="209"/>
      <c r="M14" s="212">
        <v>1431</v>
      </c>
      <c r="N14" s="209"/>
      <c r="O14" s="212">
        <v>1021</v>
      </c>
      <c r="P14" s="225"/>
    </row>
    <row r="15" spans="2:16" s="216" customFormat="1" ht="20.25" customHeight="1">
      <c r="B15" s="223" t="s">
        <v>186</v>
      </c>
      <c r="C15" s="209">
        <v>400.83277086329997</v>
      </c>
      <c r="D15" s="209">
        <v>421.12857296189986</v>
      </c>
      <c r="E15" s="209">
        <v>334.12263999999999</v>
      </c>
      <c r="F15" s="209">
        <v>199.02938324320013</v>
      </c>
      <c r="G15" s="209">
        <v>0</v>
      </c>
      <c r="H15" s="209">
        <v>0</v>
      </c>
      <c r="I15" s="209"/>
      <c r="J15" s="211"/>
      <c r="K15" s="212">
        <v>5401.1095427781001</v>
      </c>
      <c r="L15" s="209"/>
      <c r="M15" s="212">
        <v>1355.1133670683998</v>
      </c>
      <c r="N15" s="209"/>
      <c r="O15" s="212">
        <v>0</v>
      </c>
      <c r="P15" s="225"/>
    </row>
    <row r="16" spans="2:16" s="216" customFormat="1" ht="20.25" customHeight="1">
      <c r="B16" s="215" t="s">
        <v>174</v>
      </c>
      <c r="C16" s="209">
        <v>279.22500000000002</v>
      </c>
      <c r="D16" s="209">
        <v>659.89700000000005</v>
      </c>
      <c r="E16" s="209">
        <v>-528.91300000000001</v>
      </c>
      <c r="F16" s="209">
        <v>183.23399999999992</v>
      </c>
      <c r="G16" s="209">
        <v>832</v>
      </c>
      <c r="H16" s="209">
        <v>704</v>
      </c>
      <c r="I16" s="209"/>
      <c r="J16" s="211"/>
      <c r="K16" s="212">
        <v>1183.5360000000001</v>
      </c>
      <c r="L16" s="209"/>
      <c r="M16" s="212">
        <v>593.44299999999998</v>
      </c>
      <c r="N16" s="209"/>
      <c r="O16" s="212">
        <v>1536</v>
      </c>
      <c r="P16" s="225"/>
    </row>
    <row r="17" spans="2:16" s="216" customFormat="1" ht="20.25" customHeight="1">
      <c r="B17" s="215" t="s">
        <v>188</v>
      </c>
      <c r="C17" s="209">
        <v>0</v>
      </c>
      <c r="D17" s="209">
        <v>0</v>
      </c>
      <c r="E17" s="209">
        <v>0</v>
      </c>
      <c r="F17" s="209">
        <v>0</v>
      </c>
      <c r="G17" s="209">
        <v>0</v>
      </c>
      <c r="H17" s="209">
        <v>160</v>
      </c>
      <c r="I17" s="209"/>
      <c r="J17" s="211"/>
      <c r="K17" s="212"/>
      <c r="L17" s="209"/>
      <c r="M17" s="212"/>
      <c r="N17" s="209"/>
      <c r="O17" s="212">
        <v>160</v>
      </c>
      <c r="P17" s="225"/>
    </row>
    <row r="18" spans="2:16" s="216" customFormat="1" ht="20.25" customHeight="1">
      <c r="B18" s="215" t="s">
        <v>121</v>
      </c>
      <c r="C18" s="209">
        <v>0</v>
      </c>
      <c r="D18" s="209">
        <v>0</v>
      </c>
      <c r="E18" s="209">
        <v>0</v>
      </c>
      <c r="F18" s="209">
        <v>-597</v>
      </c>
      <c r="G18" s="209">
        <v>-37</v>
      </c>
      <c r="H18" s="209">
        <v>-3</v>
      </c>
      <c r="I18" s="209"/>
      <c r="J18" s="211"/>
      <c r="K18" s="212">
        <v>0</v>
      </c>
      <c r="L18" s="209"/>
      <c r="M18" s="212">
        <v>-597</v>
      </c>
      <c r="N18" s="209"/>
      <c r="O18" s="212">
        <v>-40</v>
      </c>
      <c r="P18" s="225"/>
    </row>
    <row r="19" spans="2:16" s="216" customFormat="1" ht="20.25" customHeight="1">
      <c r="B19" s="224" t="s">
        <v>189</v>
      </c>
      <c r="C19" s="209">
        <v>1098.8869999999999</v>
      </c>
      <c r="D19" s="209">
        <v>202.43</v>
      </c>
      <c r="E19" s="209">
        <v>243.85</v>
      </c>
      <c r="F19" s="209">
        <v>1425.0989999999999</v>
      </c>
      <c r="G19" s="209">
        <v>49</v>
      </c>
      <c r="H19" s="209">
        <v>30</v>
      </c>
      <c r="I19" s="209"/>
      <c r="J19" s="211"/>
      <c r="K19" s="212">
        <v>3594.5438971428575</v>
      </c>
      <c r="L19" s="209"/>
      <c r="M19" s="212">
        <v>2970.2659999999996</v>
      </c>
      <c r="N19" s="209"/>
      <c r="O19" s="212">
        <v>79</v>
      </c>
      <c r="P19" s="225"/>
    </row>
    <row r="20" spans="2:16" s="44" customFormat="1" ht="20.25" customHeight="1">
      <c r="B20" s="187" t="s">
        <v>190</v>
      </c>
      <c r="C20" s="188">
        <v>2390.7329308632998</v>
      </c>
      <c r="D20" s="188">
        <v>4009</v>
      </c>
      <c r="E20" s="188">
        <v>947.01028000000031</v>
      </c>
      <c r="F20" s="188">
        <v>4248.4519770838315</v>
      </c>
      <c r="G20" s="188">
        <v>1831.1569999999999</v>
      </c>
      <c r="H20" s="188">
        <v>287</v>
      </c>
      <c r="I20" s="185"/>
      <c r="J20" s="186"/>
      <c r="K20" s="188">
        <v>14486.787536678357</v>
      </c>
      <c r="L20" s="188"/>
      <c r="M20" s="188">
        <v>11596.56181090903</v>
      </c>
      <c r="N20" s="188"/>
      <c r="O20" s="188">
        <v>2118.1570000000002</v>
      </c>
      <c r="P20" s="225"/>
    </row>
    <row r="21" spans="2:16" s="44" customFormat="1" ht="3.75" customHeight="1">
      <c r="B21" s="47"/>
      <c r="C21" s="167"/>
      <c r="D21" s="167"/>
      <c r="E21" s="167"/>
      <c r="F21" s="167"/>
      <c r="G21" s="167"/>
      <c r="H21" s="167"/>
      <c r="I21" s="165"/>
      <c r="J21" s="166"/>
      <c r="K21" s="167"/>
      <c r="L21" s="165"/>
      <c r="M21" s="167"/>
      <c r="N21" s="165"/>
      <c r="O21" s="167"/>
      <c r="P21" s="225">
        <f t="shared" ref="P21" si="0">+C21+D21</f>
        <v>0</v>
      </c>
    </row>
    <row r="22" spans="2:16" s="44" customFormat="1" ht="15.75">
      <c r="C22" s="167"/>
      <c r="D22" s="167"/>
      <c r="E22" s="167"/>
      <c r="F22" s="167"/>
      <c r="G22" s="189"/>
      <c r="H22" s="189"/>
      <c r="I22" s="167"/>
      <c r="J22" s="167"/>
      <c r="K22" s="167"/>
      <c r="L22" s="167"/>
      <c r="M22" s="167"/>
      <c r="N22" s="167"/>
      <c r="O22" s="167"/>
    </row>
    <row r="23" spans="2:16" s="44" customFormat="1" ht="14.25" customHeight="1">
      <c r="B23" s="4" t="s">
        <v>148</v>
      </c>
      <c r="C23" s="167"/>
      <c r="D23" s="167"/>
      <c r="E23" s="167"/>
      <c r="F23" s="167"/>
      <c r="G23" s="167"/>
      <c r="H23" s="167"/>
      <c r="I23" s="167"/>
      <c r="J23" s="167"/>
      <c r="K23" s="167"/>
      <c r="L23" s="167"/>
      <c r="M23" s="167"/>
      <c r="N23" s="167"/>
      <c r="O23" s="167"/>
    </row>
    <row r="24" spans="2:16" s="44" customFormat="1" ht="14.25" customHeight="1">
      <c r="B24" s="4" t="s">
        <v>194</v>
      </c>
      <c r="C24" s="167"/>
      <c r="D24" s="167"/>
      <c r="E24" s="167"/>
      <c r="F24" s="167"/>
      <c r="G24" s="167"/>
      <c r="H24" s="167"/>
      <c r="I24" s="167"/>
      <c r="J24" s="167"/>
      <c r="K24" s="167"/>
      <c r="L24" s="167"/>
      <c r="M24" s="167"/>
      <c r="N24" s="167"/>
      <c r="O24" s="167"/>
    </row>
    <row r="25" spans="2:16" ht="14.25" customHeight="1">
      <c r="B25" s="4" t="s">
        <v>187</v>
      </c>
    </row>
    <row r="26" spans="2:16" ht="14.25" customHeight="1">
      <c r="B26" s="4" t="s">
        <v>191</v>
      </c>
    </row>
    <row r="27" spans="2:16" ht="14.25" customHeight="1">
      <c r="B27" s="4" t="s">
        <v>192</v>
      </c>
    </row>
    <row r="28" spans="2:16" ht="14.25" customHeight="1">
      <c r="B28" s="4" t="s">
        <v>193</v>
      </c>
      <c r="G28" s="193"/>
      <c r="H28" s="193"/>
    </row>
    <row r="34" spans="3:8">
      <c r="C34" s="217"/>
      <c r="F34" s="217"/>
      <c r="G34" s="217"/>
      <c r="H34" s="217"/>
    </row>
    <row r="36" spans="3:8">
      <c r="G36" s="217"/>
      <c r="H36" s="217"/>
    </row>
    <row r="37" spans="3:8">
      <c r="G37" s="217"/>
      <c r="H37" s="217"/>
    </row>
  </sheetData>
  <hyperlinks>
    <hyperlink ref="P2" location="Contents!A1" display="Back" xr:uid="{00000000-0004-0000-0A00-000000000000}"/>
  </hyperlinks>
  <pageMargins left="0.25" right="0.25" top="0.75" bottom="0.75" header="0.3" footer="0.3"/>
  <pageSetup scale="84"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Contents</vt:lpstr>
      <vt:lpstr>1. Disclaimer</vt:lpstr>
      <vt:lpstr>2. Balance Sheet</vt:lpstr>
      <vt:lpstr>3. Income Statement</vt:lpstr>
      <vt:lpstr>4. Cash Flows</vt:lpstr>
      <vt:lpstr>5. Segment Reporting</vt:lpstr>
      <vt:lpstr>6. Adj EBITDA Reconciliation</vt:lpstr>
      <vt:lpstr>'1. Disclaimer'!Print_Area</vt:lpstr>
      <vt:lpstr>'2. Balance Sheet'!Print_Area</vt:lpstr>
      <vt:lpstr>'3. Income Statement'!Print_Area</vt:lpstr>
      <vt:lpstr>'4. Cash Flows'!Print_Area</vt:lpstr>
      <vt:lpstr>'5. Segment Reporting'!Print_Area</vt:lpstr>
      <vt:lpstr>'6. Adj EBITDA Reconciliation'!Print_Area</vt:lpstr>
      <vt:lpstr>Contents!Print_Area</vt:lpstr>
      <vt:lpstr>'2. Balance Sheet'!Print_Titles</vt:lpstr>
      <vt:lpstr>'3. Income Statement'!Print_Titles</vt:lpstr>
      <vt:lpstr>'4. Cash Flows'!Print_Titles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2024-08-11T18:07:25Z</dcterms:modified>
</cp:coreProperties>
</file>